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79" i="1" l="1"/>
  <c r="F179" i="1"/>
  <c r="G179" i="1"/>
  <c r="H179" i="1"/>
  <c r="I179" i="1"/>
  <c r="J179" i="1"/>
  <c r="K179" i="1"/>
  <c r="E177" i="1"/>
  <c r="F177" i="1"/>
  <c r="G177" i="1"/>
  <c r="H177" i="1"/>
  <c r="I177" i="1"/>
  <c r="J177" i="1"/>
  <c r="K177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58" i="1"/>
  <c r="F158" i="1"/>
  <c r="G158" i="1"/>
  <c r="H158" i="1"/>
  <c r="I158" i="1"/>
  <c r="J158" i="1"/>
  <c r="K158" i="1"/>
  <c r="E190" i="1"/>
  <c r="F190" i="1"/>
  <c r="G190" i="1"/>
  <c r="H190" i="1"/>
  <c r="I190" i="1"/>
  <c r="J190" i="1"/>
  <c r="K190" i="1"/>
  <c r="E191" i="1"/>
  <c r="F191" i="1"/>
  <c r="G191" i="1"/>
  <c r="H191" i="1"/>
  <c r="I191" i="1"/>
  <c r="J191" i="1"/>
  <c r="K191" i="1"/>
  <c r="E171" i="1"/>
  <c r="F171" i="1"/>
  <c r="G171" i="1"/>
  <c r="H171" i="1"/>
  <c r="I171" i="1"/>
  <c r="J171" i="1"/>
  <c r="K171" i="1"/>
  <c r="E172" i="1"/>
  <c r="F172" i="1"/>
  <c r="G172" i="1"/>
  <c r="H172" i="1"/>
  <c r="I172" i="1"/>
  <c r="J172" i="1"/>
  <c r="K172" i="1"/>
  <c r="E152" i="1"/>
  <c r="F152" i="1"/>
  <c r="G152" i="1"/>
  <c r="H152" i="1"/>
  <c r="I152" i="1"/>
  <c r="J152" i="1"/>
  <c r="K152" i="1"/>
  <c r="E153" i="1"/>
  <c r="F153" i="1"/>
  <c r="G153" i="1"/>
  <c r="H153" i="1"/>
  <c r="I153" i="1"/>
  <c r="J153" i="1"/>
  <c r="K153" i="1"/>
  <c r="E133" i="1"/>
  <c r="F133" i="1"/>
  <c r="G133" i="1"/>
  <c r="H133" i="1"/>
  <c r="I133" i="1"/>
  <c r="J133" i="1"/>
  <c r="K133" i="1"/>
  <c r="E134" i="1"/>
  <c r="F134" i="1"/>
  <c r="G134" i="1"/>
  <c r="H134" i="1"/>
  <c r="I134" i="1"/>
  <c r="J134" i="1"/>
  <c r="K134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95" i="1"/>
  <c r="F95" i="1"/>
  <c r="G95" i="1"/>
  <c r="H95" i="1"/>
  <c r="I95" i="1"/>
  <c r="J95" i="1"/>
  <c r="K95" i="1"/>
  <c r="E96" i="1"/>
  <c r="F96" i="1"/>
  <c r="G96" i="1"/>
  <c r="H96" i="1"/>
  <c r="I96" i="1"/>
  <c r="J96" i="1"/>
  <c r="K96" i="1"/>
  <c r="E76" i="1"/>
  <c r="F76" i="1"/>
  <c r="G76" i="1"/>
  <c r="H76" i="1"/>
  <c r="I76" i="1"/>
  <c r="J76" i="1"/>
  <c r="K76" i="1"/>
  <c r="L76" i="1"/>
  <c r="E77" i="1"/>
  <c r="F77" i="1"/>
  <c r="G77" i="1"/>
  <c r="H77" i="1"/>
  <c r="I77" i="1"/>
  <c r="J77" i="1"/>
  <c r="K77" i="1"/>
  <c r="L77" i="1"/>
  <c r="E57" i="1"/>
  <c r="F57" i="1"/>
  <c r="G57" i="1"/>
  <c r="H57" i="1"/>
  <c r="I57" i="1"/>
  <c r="J57" i="1"/>
  <c r="K57" i="1"/>
  <c r="E58" i="1"/>
  <c r="F58" i="1"/>
  <c r="G58" i="1"/>
  <c r="H58" i="1"/>
  <c r="I58" i="1"/>
  <c r="J58" i="1"/>
  <c r="K58" i="1"/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38" i="1"/>
  <c r="I81" i="1"/>
  <c r="G100" i="1"/>
  <c r="G62" i="1"/>
  <c r="L176" i="1"/>
  <c r="L195" i="1"/>
  <c r="L157" i="1"/>
  <c r="L138" i="1"/>
  <c r="L119" i="1"/>
  <c r="L100" i="1"/>
  <c r="L81" i="1"/>
  <c r="L62" i="1"/>
  <c r="L43" i="1"/>
  <c r="L24" i="1"/>
  <c r="J195" i="1"/>
  <c r="F195" i="1"/>
  <c r="G195" i="1"/>
  <c r="H195" i="1"/>
  <c r="I176" i="1"/>
  <c r="H176" i="1"/>
  <c r="G176" i="1"/>
  <c r="F176" i="1"/>
  <c r="J176" i="1"/>
  <c r="G157" i="1"/>
  <c r="J157" i="1"/>
  <c r="I157" i="1"/>
  <c r="H157" i="1"/>
  <c r="I138" i="1"/>
  <c r="H138" i="1"/>
  <c r="G138" i="1"/>
  <c r="F138" i="1"/>
  <c r="I119" i="1"/>
  <c r="H119" i="1"/>
  <c r="G119" i="1"/>
  <c r="J119" i="1"/>
  <c r="F119" i="1"/>
  <c r="F100" i="1"/>
  <c r="I100" i="1"/>
  <c r="H100" i="1"/>
  <c r="J100" i="1"/>
  <c r="J81" i="1"/>
  <c r="H81" i="1"/>
  <c r="G81" i="1"/>
  <c r="F81" i="1"/>
  <c r="J62" i="1"/>
  <c r="I62" i="1"/>
  <c r="H62" i="1"/>
  <c r="F62" i="1"/>
  <c r="H43" i="1"/>
  <c r="G43" i="1"/>
  <c r="F43" i="1"/>
  <c r="J43" i="1"/>
  <c r="I43" i="1"/>
  <c r="J24" i="1"/>
  <c r="I24" i="1"/>
  <c r="F24" i="1"/>
  <c r="H24" i="1"/>
  <c r="G24" i="1"/>
  <c r="L196" i="1" l="1"/>
  <c r="J196" i="1"/>
  <c r="G196" i="1"/>
  <c r="H196" i="1"/>
  <c r="I196" i="1"/>
  <c r="F196" i="1"/>
</calcChain>
</file>

<file path=xl/sharedStrings.xml><?xml version="1.0" encoding="utf-8"?>
<sst xmlns="http://schemas.openxmlformats.org/spreadsheetml/2006/main" count="293" uniqueCount="104">
  <si>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</si>
  <si>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</si>
  <si>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</si>
  <si>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</si>
  <si>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</si>
  <si>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</si>
  <si>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</si>
  <si>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</si>
  <si>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</si>
  <si>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</si>
  <si>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</si>
  <si>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</si>
  <si>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</si>
  <si>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</si>
  <si>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</si>
  <si>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</si>
  <si>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</si>
  <si>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</si>
  <si>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</si>
  <si>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</si>
  <si>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</si>
  <si>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</si>
  <si>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</si>
  <si>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</si>
  <si>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</si>
  <si>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</si>
  <si>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</si>
  <si>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</si>
  <si>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</si>
  <si>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</si>
  <si>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</si>
  <si>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</si>
  <si>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</si>
  <si>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</si>
  <si>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</si>
  <si>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</si>
  <si>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</si>
  <si>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</si>
  <si>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манная</t>
  </si>
  <si>
    <t>200/10</t>
  </si>
  <si>
    <t>Чай с сахаром</t>
  </si>
  <si>
    <t>Салат из белокачанной капусты</t>
  </si>
  <si>
    <t>Суп картофельный с макаронными изделиями</t>
  </si>
  <si>
    <t>200/5</t>
  </si>
  <si>
    <t>Каша гречневая рассыпчатая</t>
  </si>
  <si>
    <t>Кисель витаминизированный Витошка</t>
  </si>
  <si>
    <t>директор</t>
  </si>
  <si>
    <t>Царегородцева О.А.</t>
  </si>
  <si>
    <t>МОУ "Киргинская СОШ"</t>
  </si>
  <si>
    <t>Суп молочный с макаронными изделиями</t>
  </si>
  <si>
    <t>Кофейный напиток с молоком</t>
  </si>
  <si>
    <t>Суп картофельный с бобовыми</t>
  </si>
  <si>
    <t>Пюре картофельное</t>
  </si>
  <si>
    <t>355А</t>
  </si>
  <si>
    <t>Каша жидкая молочная рисовая</t>
  </si>
  <si>
    <t>Какао с молоком</t>
  </si>
  <si>
    <t>Салат из свежих огурцов</t>
  </si>
  <si>
    <t>Щи из свежей капусты с картофелем</t>
  </si>
  <si>
    <t>Жаркое по - домашнему</t>
  </si>
  <si>
    <t>Компот из плодов кураги</t>
  </si>
  <si>
    <t>Каша жидкая молочная ячневая</t>
  </si>
  <si>
    <t>Чай с молоком</t>
  </si>
  <si>
    <t>Салат из свежих помидар</t>
  </si>
  <si>
    <t>Борщь с картофелем</t>
  </si>
  <si>
    <t>Грудка куринная тушеная</t>
  </si>
  <si>
    <t>Каша рассыпчатая рисовая</t>
  </si>
  <si>
    <t>Компот из смеси сухофруктов</t>
  </si>
  <si>
    <t>Каша жидкая молочная пшено</t>
  </si>
  <si>
    <t>Салат из отварной свеклы</t>
  </si>
  <si>
    <t>Котлета рыбная</t>
  </si>
  <si>
    <t>Макаронные изделия отварные с маслом</t>
  </si>
  <si>
    <t>Суп крестьянский с крупой</t>
  </si>
  <si>
    <t>Плов с мясом</t>
  </si>
  <si>
    <t>Щи из квашенной капусты</t>
  </si>
  <si>
    <t>Борщ с капустой и картофелем</t>
  </si>
  <si>
    <t>Рыба жареная филе минтая</t>
  </si>
  <si>
    <t>Салат из свежих помидор</t>
  </si>
  <si>
    <t>0.36</t>
  </si>
  <si>
    <t>Уха Ростовская</t>
  </si>
  <si>
    <t>Филе куринное жареное</t>
  </si>
  <si>
    <t>Каша рассыпчатая гречневая</t>
  </si>
  <si>
    <t>Капуста тушеная</t>
  </si>
  <si>
    <t>хлеб белый</t>
  </si>
  <si>
    <t>Бутерброд с маслом</t>
  </si>
  <si>
    <t>Бутерброд с масло</t>
  </si>
  <si>
    <t>Котлета мясная из говядины</t>
  </si>
  <si>
    <t>Хлеб ржаной</t>
  </si>
  <si>
    <t>Овощная нарезка соленный огурец</t>
  </si>
  <si>
    <t>Суп картофельный с бобовыми горох</t>
  </si>
  <si>
    <t>Тефтели из говядины</t>
  </si>
  <si>
    <t>Напиток витаминизированный "Витошка"</t>
  </si>
  <si>
    <t>Хлеб пшеничный формовой</t>
  </si>
  <si>
    <t>Бутерброд с сыром</t>
  </si>
  <si>
    <t>гор. напиток</t>
  </si>
  <si>
    <t>Компот из  кураги</t>
  </si>
  <si>
    <t>Яйцо куриное</t>
  </si>
  <si>
    <t>Компот из сухофруктов</t>
  </si>
  <si>
    <t>Кисель витаминизированный "Витошка"</t>
  </si>
  <si>
    <t>хле.бел</t>
  </si>
  <si>
    <t>гор. Напиток</t>
  </si>
  <si>
    <t>Овощная нарезка соленый огурец</t>
  </si>
  <si>
    <t>хел бел.</t>
  </si>
  <si>
    <t>Суп рассольник "Ленинградский"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</si>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</sst>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48</v>
      </c>
      <c r="D1" s="61"/>
      <c r="E1" s="61"/>
      <c r="F1" s="12" t="s">
        <v>16</v>
      </c>
      <c r="G1" s="2" t="s">
        <v>17</v>
      </c>
      <c r="H1" s="62" t="s">
        <v>46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 t="s">
        <v>39</v>
      </c>
      <c r="G6" s="40">
        <v>8.85</v>
      </c>
      <c r="H6" s="40">
        <v>9.5500000000000007</v>
      </c>
      <c r="I6" s="40">
        <v>39.86</v>
      </c>
      <c r="J6" s="40">
        <v>312</v>
      </c>
      <c r="K6" s="41">
        <v>181</v>
      </c>
      <c r="L6" s="52">
        <v>18.899999999999999</v>
      </c>
    </row>
    <row r="7" spans="1:12" ht="14.4" x14ac:dyDescent="0.3">
      <c r="A7" s="23"/>
      <c r="B7" s="15"/>
      <c r="C7" s="11"/>
      <c r="D7" s="6" t="s">
        <v>22</v>
      </c>
      <c r="E7" s="42" t="s">
        <v>40</v>
      </c>
      <c r="F7" s="43">
        <v>200</v>
      </c>
      <c r="G7" s="43">
        <v>7.0000000000000007E-2</v>
      </c>
      <c r="H7" s="43">
        <v>0</v>
      </c>
      <c r="I7" s="51">
        <v>15</v>
      </c>
      <c r="J7" s="51">
        <v>60</v>
      </c>
      <c r="K7" s="44">
        <v>376</v>
      </c>
      <c r="L7" s="51">
        <v>2.1</v>
      </c>
    </row>
    <row r="8" spans="1:12" ht="14.4" x14ac:dyDescent="0.3">
      <c r="A8" s="23"/>
      <c r="B8" s="15"/>
      <c r="C8" s="11"/>
      <c r="D8" s="7" t="s">
        <v>25</v>
      </c>
      <c r="E8" s="42" t="s">
        <v>84</v>
      </c>
      <c r="F8" s="51">
        <v>0.1</v>
      </c>
      <c r="G8" s="43">
        <v>0.1</v>
      </c>
      <c r="H8" s="43">
        <v>7.2</v>
      </c>
      <c r="I8" s="43">
        <v>0</v>
      </c>
      <c r="J8" s="43">
        <v>65.7</v>
      </c>
      <c r="K8" s="56">
        <v>1</v>
      </c>
      <c r="L8" s="43">
        <v>10.42</v>
      </c>
    </row>
    <row r="9" spans="1:12" ht="14.4" x14ac:dyDescent="0.3">
      <c r="A9" s="23"/>
      <c r="B9" s="15"/>
      <c r="C9" s="11"/>
      <c r="D9" s="7" t="s">
        <v>82</v>
      </c>
      <c r="E9" s="42" t="s">
        <v>91</v>
      </c>
      <c r="F9" s="51">
        <v>0.8</v>
      </c>
      <c r="G9" s="43">
        <v>2.37</v>
      </c>
      <c r="H9" s="51">
        <v>0.3</v>
      </c>
      <c r="I9" s="51">
        <v>6.9</v>
      </c>
      <c r="J9" s="43">
        <v>70.14</v>
      </c>
      <c r="K9" s="44">
        <v>383</v>
      </c>
      <c r="L9" s="51">
        <v>7.2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200.9</v>
      </c>
      <c r="G13" s="19">
        <f t="shared" ref="G13:J13" si="0">SUM(G6:G12)</f>
        <v>11.39</v>
      </c>
      <c r="H13" s="19">
        <f t="shared" si="0"/>
        <v>17.05</v>
      </c>
      <c r="I13" s="19">
        <f t="shared" si="0"/>
        <v>61.76</v>
      </c>
      <c r="J13" s="19">
        <f t="shared" si="0"/>
        <v>507.84</v>
      </c>
      <c r="K13" s="25"/>
      <c r="L13" s="19">
        <f t="shared" ref="L13" si="1">SUM(L6:L12)</f>
        <v>38.620000000000005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41</v>
      </c>
      <c r="F14" s="43">
        <v>80</v>
      </c>
      <c r="G14" s="43">
        <v>1.06</v>
      </c>
      <c r="H14" s="43">
        <v>4.8600000000000003</v>
      </c>
      <c r="I14" s="43">
        <v>0.68</v>
      </c>
      <c r="J14" s="51">
        <v>75.3</v>
      </c>
      <c r="K14" s="44">
        <v>45</v>
      </c>
      <c r="L14" s="43">
        <v>6.36</v>
      </c>
    </row>
    <row r="15" spans="1:12" ht="14.4" x14ac:dyDescent="0.3">
      <c r="A15" s="23"/>
      <c r="B15" s="15"/>
      <c r="C15" s="11"/>
      <c r="D15" s="7" t="s">
        <v>26</v>
      </c>
      <c r="E15" s="42" t="s">
        <v>42</v>
      </c>
      <c r="F15" s="43" t="s">
        <v>43</v>
      </c>
      <c r="G15" s="43">
        <v>2.2599999999999998</v>
      </c>
      <c r="H15" s="43">
        <v>1.39</v>
      </c>
      <c r="I15" s="43">
        <v>9.4</v>
      </c>
      <c r="J15" s="43">
        <v>21.5</v>
      </c>
      <c r="K15" s="44">
        <v>103</v>
      </c>
      <c r="L15" s="43">
        <v>18.32</v>
      </c>
    </row>
    <row r="16" spans="1:12" ht="14.4" x14ac:dyDescent="0.3">
      <c r="A16" s="23"/>
      <c r="B16" s="15"/>
      <c r="C16" s="11"/>
      <c r="D16" s="7" t="s">
        <v>27</v>
      </c>
      <c r="E16" s="42" t="s">
        <v>85</v>
      </c>
      <c r="F16" s="43">
        <v>90</v>
      </c>
      <c r="G16" s="51">
        <v>10.8</v>
      </c>
      <c r="H16" s="43">
        <v>15.36</v>
      </c>
      <c r="I16" s="43">
        <v>9.01</v>
      </c>
      <c r="J16" s="51">
        <v>219.5</v>
      </c>
      <c r="K16" s="44">
        <v>268</v>
      </c>
      <c r="L16" s="43">
        <v>42.74</v>
      </c>
    </row>
    <row r="17" spans="1:12" ht="14.4" x14ac:dyDescent="0.3">
      <c r="A17" s="23"/>
      <c r="B17" s="15"/>
      <c r="C17" s="11"/>
      <c r="D17" s="7" t="s">
        <v>28</v>
      </c>
      <c r="E17" s="42" t="s">
        <v>44</v>
      </c>
      <c r="F17" s="43">
        <v>157</v>
      </c>
      <c r="G17" s="43">
        <v>8.85</v>
      </c>
      <c r="H17" s="43">
        <v>9.5500000000000007</v>
      </c>
      <c r="I17" s="43">
        <v>39.86</v>
      </c>
      <c r="J17" s="51">
        <v>280</v>
      </c>
      <c r="K17" s="44">
        <v>171</v>
      </c>
      <c r="L17" s="51">
        <v>11.67</v>
      </c>
    </row>
    <row r="18" spans="1:12" ht="14.4" x14ac:dyDescent="0.3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</v>
      </c>
      <c r="H18" s="43">
        <v>0</v>
      </c>
      <c r="I18" s="51">
        <v>24</v>
      </c>
      <c r="J18" s="51">
        <v>95</v>
      </c>
      <c r="K18" s="44">
        <v>355</v>
      </c>
      <c r="L18" s="51">
        <v>12.3</v>
      </c>
    </row>
    <row r="19" spans="1:12" ht="14.4" x14ac:dyDescent="0.3">
      <c r="A19" s="23"/>
      <c r="B19" s="15"/>
      <c r="C19" s="11"/>
      <c r="D19" s="7" t="s">
        <v>30</v>
      </c>
      <c r="E19" s="42" t="s">
        <v>91</v>
      </c>
      <c r="F19" s="43">
        <v>22</v>
      </c>
      <c r="G19" s="43">
        <v>1.58</v>
      </c>
      <c r="H19" s="51">
        <v>0.2</v>
      </c>
      <c r="I19" s="51">
        <v>4.5999999999999996</v>
      </c>
      <c r="J19" s="43">
        <v>46.76</v>
      </c>
      <c r="K19" s="44">
        <v>383</v>
      </c>
      <c r="L19" s="51">
        <v>2</v>
      </c>
    </row>
    <row r="20" spans="1:12" ht="14.4" x14ac:dyDescent="0.3">
      <c r="A20" s="23"/>
      <c r="B20" s="15"/>
      <c r="C20" s="11"/>
      <c r="D20" s="7" t="s">
        <v>31</v>
      </c>
      <c r="E20" s="42" t="s">
        <v>86</v>
      </c>
      <c r="F20" s="43">
        <v>22</v>
      </c>
      <c r="G20" s="51">
        <v>1.6</v>
      </c>
      <c r="H20" s="51">
        <v>0.3</v>
      </c>
      <c r="I20" s="51">
        <v>14.1</v>
      </c>
      <c r="J20" s="51">
        <v>50</v>
      </c>
      <c r="K20" s="44">
        <v>384</v>
      </c>
      <c r="L20" s="51">
        <v>1.9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571</v>
      </c>
      <c r="G23" s="19">
        <f t="shared" ref="G23:J23" si="2">SUM(G14:G22)</f>
        <v>26.15</v>
      </c>
      <c r="H23" s="19">
        <f t="shared" si="2"/>
        <v>31.66</v>
      </c>
      <c r="I23" s="19">
        <f t="shared" si="2"/>
        <v>101.64999999999999</v>
      </c>
      <c r="J23" s="19">
        <f t="shared" si="2"/>
        <v>788.06</v>
      </c>
      <c r="K23" s="25"/>
      <c r="L23" s="19">
        <f t="shared" ref="L23" si="3">SUM(L14:L22)</f>
        <v>95.29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771.9</v>
      </c>
      <c r="G24" s="32">
        <f t="shared" ref="G24:J24" si="4">G13+G23</f>
        <v>37.54</v>
      </c>
      <c r="H24" s="32">
        <f t="shared" si="4"/>
        <v>48.71</v>
      </c>
      <c r="I24" s="32">
        <f t="shared" si="4"/>
        <v>163.41</v>
      </c>
      <c r="J24" s="32">
        <f t="shared" si="4"/>
        <v>1295.8999999999999</v>
      </c>
      <c r="K24" s="32"/>
      <c r="L24" s="32">
        <f t="shared" ref="L24" si="5">L13+L23</f>
        <v>133.91000000000003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202</v>
      </c>
      <c r="G25" s="40">
        <v>4.37</v>
      </c>
      <c r="H25" s="52">
        <v>3.7</v>
      </c>
      <c r="I25" s="40">
        <v>14.36</v>
      </c>
      <c r="J25" s="40">
        <v>220</v>
      </c>
      <c r="K25" s="41">
        <v>120</v>
      </c>
      <c r="L25" s="52">
        <v>11</v>
      </c>
    </row>
    <row r="26" spans="1:12" ht="14.4" x14ac:dyDescent="0.3">
      <c r="A26" s="14"/>
      <c r="B26" s="15"/>
      <c r="C26" s="11"/>
      <c r="D26" s="6" t="s">
        <v>22</v>
      </c>
      <c r="E26" s="42" t="s">
        <v>50</v>
      </c>
      <c r="F26" s="43">
        <v>200</v>
      </c>
      <c r="G26" s="51">
        <v>3.6</v>
      </c>
      <c r="H26" s="43">
        <v>2.67</v>
      </c>
      <c r="I26" s="43">
        <v>28.27</v>
      </c>
      <c r="J26" s="51">
        <v>155.19999999999999</v>
      </c>
      <c r="K26" s="44">
        <v>379</v>
      </c>
      <c r="L26" s="43">
        <v>9.93</v>
      </c>
    </row>
    <row r="27" spans="1:12" ht="14.4" x14ac:dyDescent="0.3">
      <c r="A27" s="14"/>
      <c r="B27" s="15"/>
      <c r="C27" s="11"/>
      <c r="D27" s="7" t="s">
        <v>25</v>
      </c>
      <c r="E27" s="42" t="s">
        <v>83</v>
      </c>
      <c r="F27" s="43">
        <v>10</v>
      </c>
      <c r="G27" s="51">
        <v>0.1</v>
      </c>
      <c r="H27" s="51">
        <v>7.2</v>
      </c>
      <c r="I27" s="43">
        <v>0</v>
      </c>
      <c r="J27" s="51">
        <v>65.7</v>
      </c>
      <c r="K27" s="44">
        <v>1</v>
      </c>
      <c r="L27" s="43">
        <v>10.42</v>
      </c>
    </row>
    <row r="28" spans="1:12" ht="14.4" x14ac:dyDescent="0.3">
      <c r="A28" s="14"/>
      <c r="B28" s="15"/>
      <c r="C28" s="11"/>
      <c r="D28" s="7" t="s">
        <v>30</v>
      </c>
      <c r="E28" s="42" t="s">
        <v>91</v>
      </c>
      <c r="F28" s="43">
        <v>88</v>
      </c>
      <c r="G28" s="43">
        <v>2.5499999999999998</v>
      </c>
      <c r="H28" s="43">
        <v>0.35</v>
      </c>
      <c r="I28" s="43">
        <v>7.56</v>
      </c>
      <c r="J28" s="51">
        <v>72.599999999999994</v>
      </c>
      <c r="K28" s="44">
        <v>383</v>
      </c>
      <c r="L28" s="51">
        <v>7.92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10.620000000000001</v>
      </c>
      <c r="H32" s="19">
        <f t="shared" ref="H32" si="7">SUM(H25:H31)</f>
        <v>13.92</v>
      </c>
      <c r="I32" s="19">
        <f t="shared" ref="I32" si="8">SUM(I25:I31)</f>
        <v>50.19</v>
      </c>
      <c r="J32" s="19">
        <f t="shared" ref="J32:L32" si="9">SUM(J25:J31)</f>
        <v>513.5</v>
      </c>
      <c r="K32" s="25"/>
      <c r="L32" s="19">
        <f t="shared" si="9"/>
        <v>39.270000000000003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87</v>
      </c>
      <c r="F33" s="43">
        <v>60</v>
      </c>
      <c r="G33" s="51">
        <v>0.4</v>
      </c>
      <c r="H33" s="43">
        <v>0.05</v>
      </c>
      <c r="I33" s="51">
        <v>1.75</v>
      </c>
      <c r="J33" s="51">
        <v>10</v>
      </c>
      <c r="K33" s="44">
        <v>70</v>
      </c>
      <c r="L33" s="43">
        <v>9.66</v>
      </c>
    </row>
    <row r="34" spans="1:12" ht="14.4" x14ac:dyDescent="0.3">
      <c r="A34" s="14"/>
      <c r="B34" s="15"/>
      <c r="C34" s="11"/>
      <c r="D34" s="7" t="s">
        <v>26</v>
      </c>
      <c r="E34" s="42" t="s">
        <v>88</v>
      </c>
      <c r="F34" s="43">
        <v>205</v>
      </c>
      <c r="G34" s="51">
        <v>9</v>
      </c>
      <c r="H34" s="51">
        <v>10</v>
      </c>
      <c r="I34" s="51">
        <v>18</v>
      </c>
      <c r="J34" s="51">
        <v>198.6</v>
      </c>
      <c r="K34" s="44">
        <v>102</v>
      </c>
      <c r="L34" s="43">
        <v>17.04</v>
      </c>
    </row>
    <row r="35" spans="1:12" ht="14.4" x14ac:dyDescent="0.3">
      <c r="A35" s="14"/>
      <c r="B35" s="15"/>
      <c r="C35" s="11"/>
      <c r="D35" s="7" t="s">
        <v>27</v>
      </c>
      <c r="E35" s="42" t="s">
        <v>89</v>
      </c>
      <c r="F35" s="43">
        <v>90</v>
      </c>
      <c r="G35" s="43">
        <v>6.63</v>
      </c>
      <c r="H35" s="43">
        <v>7.47</v>
      </c>
      <c r="I35" s="43">
        <v>1.47</v>
      </c>
      <c r="J35" s="51">
        <v>139.19999999999999</v>
      </c>
      <c r="K35" s="44">
        <v>278</v>
      </c>
      <c r="L35" s="43">
        <v>42.27</v>
      </c>
    </row>
    <row r="36" spans="1:12" ht="14.4" x14ac:dyDescent="0.3">
      <c r="A36" s="14"/>
      <c r="B36" s="15"/>
      <c r="C36" s="11"/>
      <c r="D36" s="7" t="s">
        <v>28</v>
      </c>
      <c r="E36" s="42" t="s">
        <v>52</v>
      </c>
      <c r="F36" s="43">
        <v>155</v>
      </c>
      <c r="G36" s="43">
        <v>3.26</v>
      </c>
      <c r="H36" s="43">
        <v>9.61</v>
      </c>
      <c r="I36" s="43">
        <v>18.88</v>
      </c>
      <c r="J36" s="51">
        <v>181.5</v>
      </c>
      <c r="K36" s="44">
        <v>128</v>
      </c>
      <c r="L36" s="43">
        <v>14.32</v>
      </c>
    </row>
    <row r="37" spans="1:12" ht="14.4" x14ac:dyDescent="0.3">
      <c r="A37" s="14"/>
      <c r="B37" s="15"/>
      <c r="C37" s="11"/>
      <c r="D37" s="7" t="s">
        <v>29</v>
      </c>
      <c r="E37" s="42" t="s">
        <v>90</v>
      </c>
      <c r="F37" s="43">
        <v>200</v>
      </c>
      <c r="G37" s="43">
        <v>0</v>
      </c>
      <c r="H37" s="43">
        <v>0</v>
      </c>
      <c r="I37" s="51">
        <v>19</v>
      </c>
      <c r="J37" s="51">
        <v>80</v>
      </c>
      <c r="K37" s="44" t="s">
        <v>53</v>
      </c>
      <c r="L37" s="51">
        <v>8.4</v>
      </c>
    </row>
    <row r="38" spans="1:12" ht="14.4" x14ac:dyDescent="0.3">
      <c r="A38" s="14"/>
      <c r="B38" s="15"/>
      <c r="C38" s="11"/>
      <c r="D38" s="7" t="s">
        <v>30</v>
      </c>
      <c r="E38" s="42" t="s">
        <v>91</v>
      </c>
      <c r="F38" s="43">
        <v>22</v>
      </c>
      <c r="G38" s="43">
        <v>1.58</v>
      </c>
      <c r="H38" s="51">
        <v>0.2</v>
      </c>
      <c r="I38" s="51">
        <v>4.5999999999999996</v>
      </c>
      <c r="J38" s="43">
        <v>46.76</v>
      </c>
      <c r="K38" s="44">
        <v>383</v>
      </c>
      <c r="L38" s="51">
        <v>2</v>
      </c>
    </row>
    <row r="39" spans="1:12" ht="14.4" x14ac:dyDescent="0.3">
      <c r="A39" s="14"/>
      <c r="B39" s="15"/>
      <c r="C39" s="11"/>
      <c r="D39" s="7" t="s">
        <v>31</v>
      </c>
      <c r="E39" s="42" t="s">
        <v>86</v>
      </c>
      <c r="F39" s="43">
        <v>22</v>
      </c>
      <c r="G39" s="51">
        <v>1.6</v>
      </c>
      <c r="H39" s="51">
        <v>0.3</v>
      </c>
      <c r="I39" s="51">
        <v>14.1</v>
      </c>
      <c r="J39" s="51">
        <v>50</v>
      </c>
      <c r="K39" s="44">
        <v>384</v>
      </c>
      <c r="L39" s="51">
        <v>1.9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754</v>
      </c>
      <c r="G42" s="19">
        <f t="shared" ref="G42" si="10">SUM(G33:G41)</f>
        <v>22.47</v>
      </c>
      <c r="H42" s="19">
        <f t="shared" ref="H42" si="11">SUM(H33:H41)</f>
        <v>27.63</v>
      </c>
      <c r="I42" s="19">
        <f t="shared" ref="I42" si="12">SUM(I33:I41)</f>
        <v>77.8</v>
      </c>
      <c r="J42" s="19">
        <f t="shared" ref="J42:L42" si="13">SUM(J33:J41)</f>
        <v>706.06</v>
      </c>
      <c r="K42" s="25"/>
      <c r="L42" s="19">
        <f t="shared" si="13"/>
        <v>95.59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1254</v>
      </c>
      <c r="G43" s="32">
        <f t="shared" ref="G43" si="14">G32+G42</f>
        <v>33.090000000000003</v>
      </c>
      <c r="H43" s="32">
        <f t="shared" ref="H43" si="15">H32+H42</f>
        <v>41.55</v>
      </c>
      <c r="I43" s="32">
        <f t="shared" ref="I43" si="16">I32+I42</f>
        <v>127.99</v>
      </c>
      <c r="J43" s="32">
        <f t="shared" ref="J43:L43" si="17">J32+J42</f>
        <v>1219.56</v>
      </c>
      <c r="K43" s="32"/>
      <c r="L43" s="32">
        <f t="shared" si="17"/>
        <v>134.86000000000001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210</v>
      </c>
      <c r="G44" s="52">
        <v>11.8</v>
      </c>
      <c r="H44" s="40">
        <v>12.73</v>
      </c>
      <c r="I44" s="40">
        <v>53.14</v>
      </c>
      <c r="J44" s="40">
        <v>373</v>
      </c>
      <c r="K44" s="41">
        <v>182</v>
      </c>
      <c r="L44" s="40">
        <v>20.65</v>
      </c>
    </row>
    <row r="45" spans="1:12" ht="14.4" x14ac:dyDescent="0.3">
      <c r="A45" s="23"/>
      <c r="B45" s="15"/>
      <c r="C45" s="11"/>
      <c r="D45" s="6" t="s">
        <v>93</v>
      </c>
      <c r="E45" s="42" t="s">
        <v>55</v>
      </c>
      <c r="F45" s="43">
        <v>200</v>
      </c>
      <c r="G45" s="43">
        <v>4.07</v>
      </c>
      <c r="H45" s="43">
        <v>3.54</v>
      </c>
      <c r="I45" s="43">
        <v>17.579999999999998</v>
      </c>
      <c r="J45" s="51">
        <v>118.6</v>
      </c>
      <c r="K45" s="44">
        <v>382</v>
      </c>
      <c r="L45" s="43">
        <v>9.5299999999999994</v>
      </c>
    </row>
    <row r="46" spans="1:12" ht="14.4" x14ac:dyDescent="0.3">
      <c r="A46" s="23"/>
      <c r="B46" s="15"/>
      <c r="C46" s="11"/>
      <c r="D46" s="7" t="s">
        <v>25</v>
      </c>
      <c r="E46" s="42" t="s">
        <v>83</v>
      </c>
      <c r="F46" s="43">
        <v>5</v>
      </c>
      <c r="G46" s="43">
        <v>0.05</v>
      </c>
      <c r="H46" s="51">
        <v>3.6</v>
      </c>
      <c r="I46" s="43">
        <v>0</v>
      </c>
      <c r="J46" s="43">
        <v>32.86</v>
      </c>
      <c r="K46" s="56">
        <v>1</v>
      </c>
      <c r="L46" s="43">
        <v>5.21</v>
      </c>
    </row>
    <row r="47" spans="1:12" ht="14.4" x14ac:dyDescent="0.3">
      <c r="A47" s="23"/>
      <c r="B47" s="15"/>
      <c r="C47" s="11"/>
      <c r="D47" s="7" t="s">
        <v>25</v>
      </c>
      <c r="E47" s="42" t="s">
        <v>92</v>
      </c>
      <c r="F47" s="43">
        <v>15</v>
      </c>
      <c r="G47" s="51">
        <v>3.4</v>
      </c>
      <c r="H47" s="51">
        <v>4.3</v>
      </c>
      <c r="I47" s="43">
        <v>0</v>
      </c>
      <c r="J47" s="51">
        <v>54.3</v>
      </c>
      <c r="K47" s="56">
        <v>3</v>
      </c>
      <c r="L47" s="51">
        <v>10.83</v>
      </c>
    </row>
    <row r="48" spans="1:12" ht="14.4" x14ac:dyDescent="0.3">
      <c r="A48" s="23"/>
      <c r="B48" s="15"/>
      <c r="C48" s="11"/>
      <c r="D48" s="7" t="s">
        <v>30</v>
      </c>
      <c r="E48" s="42" t="s">
        <v>91</v>
      </c>
      <c r="F48" s="43">
        <v>70</v>
      </c>
      <c r="G48" s="43">
        <v>2.0299999999999998</v>
      </c>
      <c r="H48" s="43">
        <v>0.28000000000000003</v>
      </c>
      <c r="I48" s="43">
        <v>6.02</v>
      </c>
      <c r="J48" s="43">
        <v>61.36</v>
      </c>
      <c r="K48" s="44">
        <v>383</v>
      </c>
      <c r="L48" s="43">
        <v>6.3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53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21.35</v>
      </c>
      <c r="H51" s="19">
        <f t="shared" ref="H51" si="19">SUM(H44:H50)</f>
        <v>24.450000000000003</v>
      </c>
      <c r="I51" s="19">
        <f t="shared" ref="I51" si="20">SUM(I44:I50)</f>
        <v>76.739999999999995</v>
      </c>
      <c r="J51" s="19">
        <f t="shared" ref="J51:L51" si="21">SUM(J44:J50)</f>
        <v>640.12</v>
      </c>
      <c r="K51" s="25"/>
      <c r="L51" s="19">
        <f t="shared" si="21"/>
        <v>52.519999999999996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56</v>
      </c>
      <c r="F52" s="43">
        <v>80</v>
      </c>
      <c r="G52" s="43">
        <v>0.75</v>
      </c>
      <c r="H52" s="43">
        <v>0.61</v>
      </c>
      <c r="I52" s="43">
        <v>0.45</v>
      </c>
      <c r="J52" s="43">
        <v>77</v>
      </c>
      <c r="K52" s="44">
        <v>20</v>
      </c>
      <c r="L52" s="51">
        <v>37.700000000000003</v>
      </c>
    </row>
    <row r="53" spans="1:12" ht="14.4" x14ac:dyDescent="0.3">
      <c r="A53" s="23"/>
      <c r="B53" s="15"/>
      <c r="C53" s="11"/>
      <c r="D53" s="7" t="s">
        <v>26</v>
      </c>
      <c r="E53" s="42" t="s">
        <v>57</v>
      </c>
      <c r="F53" s="43">
        <v>205</v>
      </c>
      <c r="G53" s="43">
        <v>1.41</v>
      </c>
      <c r="H53" s="43">
        <v>3.98</v>
      </c>
      <c r="I53" s="43">
        <v>6.32</v>
      </c>
      <c r="J53" s="51">
        <v>71.8</v>
      </c>
      <c r="K53" s="44">
        <v>88</v>
      </c>
      <c r="L53" s="43">
        <v>19.04</v>
      </c>
    </row>
    <row r="54" spans="1:12" ht="14.4" x14ac:dyDescent="0.3">
      <c r="A54" s="23"/>
      <c r="B54" s="15"/>
      <c r="C54" s="11"/>
      <c r="D54" s="7" t="s">
        <v>27</v>
      </c>
      <c r="E54" s="42" t="s">
        <v>58</v>
      </c>
      <c r="F54" s="43">
        <v>200</v>
      </c>
      <c r="G54" s="43">
        <v>18.510000000000002</v>
      </c>
      <c r="H54" s="43">
        <v>20.67</v>
      </c>
      <c r="I54" s="43">
        <v>18.940000000000001</v>
      </c>
      <c r="J54" s="51">
        <v>350</v>
      </c>
      <c r="K54" s="44">
        <v>259</v>
      </c>
      <c r="L54" s="43">
        <v>87.1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94</v>
      </c>
      <c r="F56" s="43">
        <v>200</v>
      </c>
      <c r="G56" s="43">
        <v>0.78</v>
      </c>
      <c r="H56" s="43">
        <v>0.04</v>
      </c>
      <c r="I56" s="51">
        <v>27.63</v>
      </c>
      <c r="J56" s="43">
        <v>114.8</v>
      </c>
      <c r="K56" s="44">
        <v>348</v>
      </c>
      <c r="L56" s="51">
        <v>8</v>
      </c>
    </row>
    <row r="57" spans="1:12" ht="14.4" x14ac:dyDescent="0.3">
      <c r="A57" s="23"/>
      <c r="B57" s="15"/>
      <c r="C57" s="11"/>
      <c r="D57" s="7" t="s">
        <v>30</v>
      </c>
      <c r="E57" s="42" t="str">
        <f t="shared" ref="E57:K58" si="22">E38</f>
        <v>Хлеб пшеничный формовой</v>
      </c>
      <c r="F57" s="43">
        <f t="shared" si="22"/>
        <v>22</v>
      </c>
      <c r="G57" s="43">
        <f t="shared" si="22"/>
        <v>1.58</v>
      </c>
      <c r="H57" s="51">
        <f t="shared" si="22"/>
        <v>0.2</v>
      </c>
      <c r="I57" s="51">
        <f t="shared" si="22"/>
        <v>4.5999999999999996</v>
      </c>
      <c r="J57" s="43">
        <f t="shared" si="22"/>
        <v>46.76</v>
      </c>
      <c r="K57" s="44">
        <f t="shared" si="22"/>
        <v>383</v>
      </c>
      <c r="L57" s="51">
        <v>2</v>
      </c>
    </row>
    <row r="58" spans="1:12" ht="14.4" x14ac:dyDescent="0.3">
      <c r="A58" s="23"/>
      <c r="B58" s="15"/>
      <c r="C58" s="11"/>
      <c r="D58" s="7" t="s">
        <v>31</v>
      </c>
      <c r="E58" s="42" t="str">
        <f t="shared" si="22"/>
        <v>Хлеб ржаной</v>
      </c>
      <c r="F58" s="43">
        <f t="shared" si="22"/>
        <v>22</v>
      </c>
      <c r="G58" s="51">
        <f t="shared" si="22"/>
        <v>1.6</v>
      </c>
      <c r="H58" s="51">
        <f t="shared" si="22"/>
        <v>0.3</v>
      </c>
      <c r="I58" s="51">
        <f t="shared" si="22"/>
        <v>14.1</v>
      </c>
      <c r="J58" s="51">
        <f t="shared" si="22"/>
        <v>50</v>
      </c>
      <c r="K58" s="44">
        <f t="shared" si="22"/>
        <v>384</v>
      </c>
      <c r="L58" s="51">
        <v>1.9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729</v>
      </c>
      <c r="G61" s="19">
        <f t="shared" ref="G61" si="23">SUM(G52:G60)</f>
        <v>24.630000000000003</v>
      </c>
      <c r="H61" s="19">
        <f t="shared" ref="H61" si="24">SUM(H52:H60)</f>
        <v>25.8</v>
      </c>
      <c r="I61" s="19">
        <f t="shared" ref="I61" si="25">SUM(I52:I60)</f>
        <v>72.040000000000006</v>
      </c>
      <c r="J61" s="19">
        <f t="shared" ref="J61:L61" si="26">SUM(J52:J60)</f>
        <v>710.36</v>
      </c>
      <c r="K61" s="25"/>
      <c r="L61" s="19">
        <f t="shared" si="26"/>
        <v>155.74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1229</v>
      </c>
      <c r="G62" s="32">
        <f t="shared" ref="G62" si="27">G51+G61</f>
        <v>45.980000000000004</v>
      </c>
      <c r="H62" s="32">
        <f t="shared" ref="H62" si="28">H51+H61</f>
        <v>50.25</v>
      </c>
      <c r="I62" s="32">
        <f t="shared" ref="I62" si="29">I51+I61</f>
        <v>148.78</v>
      </c>
      <c r="J62" s="32">
        <f t="shared" ref="J62:L62" si="30">J51+J61</f>
        <v>1350.48</v>
      </c>
      <c r="K62" s="32"/>
      <c r="L62" s="32">
        <f t="shared" si="30"/>
        <v>208.26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210</v>
      </c>
      <c r="G63" s="40">
        <v>7.31</v>
      </c>
      <c r="H63" s="40">
        <v>10.98</v>
      </c>
      <c r="I63" s="40">
        <v>49.18</v>
      </c>
      <c r="J63" s="52">
        <v>325</v>
      </c>
      <c r="K63" s="41">
        <v>182</v>
      </c>
      <c r="L63" s="40">
        <v>19.13</v>
      </c>
    </row>
    <row r="64" spans="1:12" ht="14.4" x14ac:dyDescent="0.3">
      <c r="A64" s="23"/>
      <c r="B64" s="15"/>
      <c r="C64" s="11"/>
      <c r="D64" s="6" t="s">
        <v>22</v>
      </c>
      <c r="E64" s="42" t="s">
        <v>61</v>
      </c>
      <c r="F64" s="43">
        <v>200</v>
      </c>
      <c r="G64" s="43">
        <v>1.52</v>
      </c>
      <c r="H64" s="43">
        <v>1.35</v>
      </c>
      <c r="I64" s="51">
        <v>15.9</v>
      </c>
      <c r="J64" s="51">
        <v>81</v>
      </c>
      <c r="K64" s="44">
        <v>378</v>
      </c>
      <c r="L64" s="51">
        <v>5.5</v>
      </c>
    </row>
    <row r="65" spans="1:12" ht="14.4" x14ac:dyDescent="0.3">
      <c r="A65" s="23"/>
      <c r="B65" s="15"/>
      <c r="C65" s="11"/>
      <c r="D65" s="7" t="s">
        <v>25</v>
      </c>
      <c r="E65" s="42" t="s">
        <v>95</v>
      </c>
      <c r="F65" s="43">
        <v>60</v>
      </c>
      <c r="G65" s="51">
        <v>8</v>
      </c>
      <c r="H65" s="51">
        <v>7</v>
      </c>
      <c r="I65" s="43">
        <v>0</v>
      </c>
      <c r="J65" s="51">
        <v>94</v>
      </c>
      <c r="K65" s="44">
        <v>209</v>
      </c>
      <c r="L65" s="51">
        <v>15</v>
      </c>
    </row>
    <row r="66" spans="1:12" ht="14.4" x14ac:dyDescent="0.3">
      <c r="A66" s="23"/>
      <c r="B66" s="15"/>
      <c r="C66" s="11"/>
      <c r="D66" s="7" t="s">
        <v>30</v>
      </c>
      <c r="E66" s="42" t="s">
        <v>91</v>
      </c>
      <c r="F66" s="43">
        <v>50</v>
      </c>
      <c r="G66" s="43">
        <v>1.45</v>
      </c>
      <c r="H66" s="51">
        <v>0.2</v>
      </c>
      <c r="I66" s="51">
        <v>4.3</v>
      </c>
      <c r="J66" s="43">
        <v>43.83</v>
      </c>
      <c r="K66" s="44">
        <v>383</v>
      </c>
      <c r="L66" s="51">
        <v>4.5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1">SUM(G63:G69)</f>
        <v>18.279999999999998</v>
      </c>
      <c r="H70" s="19">
        <f t="shared" ref="H70" si="32">SUM(H63:H69)</f>
        <v>19.529999999999998</v>
      </c>
      <c r="I70" s="19">
        <f t="shared" ref="I70" si="33">SUM(I63:I69)</f>
        <v>69.38</v>
      </c>
      <c r="J70" s="19">
        <f t="shared" ref="J70:L70" si="34">SUM(J63:J69)</f>
        <v>543.83000000000004</v>
      </c>
      <c r="K70" s="25"/>
      <c r="L70" s="19">
        <f t="shared" si="34"/>
        <v>44.129999999999995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62</v>
      </c>
      <c r="F71" s="43">
        <v>80</v>
      </c>
      <c r="G71" s="51">
        <v>0.8</v>
      </c>
      <c r="H71" s="43">
        <v>0.48</v>
      </c>
      <c r="I71" s="43">
        <v>0.36</v>
      </c>
      <c r="J71" s="51">
        <v>77</v>
      </c>
      <c r="K71" s="44">
        <v>23</v>
      </c>
      <c r="L71" s="43">
        <v>29.15</v>
      </c>
    </row>
    <row r="72" spans="1:12" ht="14.4" x14ac:dyDescent="0.3">
      <c r="A72" s="23"/>
      <c r="B72" s="15"/>
      <c r="C72" s="11"/>
      <c r="D72" s="7" t="s">
        <v>26</v>
      </c>
      <c r="E72" s="42" t="s">
        <v>63</v>
      </c>
      <c r="F72" s="43">
        <v>205</v>
      </c>
      <c r="G72" s="43">
        <v>1.62</v>
      </c>
      <c r="H72" s="43">
        <v>4.01</v>
      </c>
      <c r="I72" s="43">
        <v>10.75</v>
      </c>
      <c r="J72" s="51">
        <v>93.6</v>
      </c>
      <c r="K72" s="44">
        <v>83</v>
      </c>
      <c r="L72" s="51">
        <v>20.399999999999999</v>
      </c>
    </row>
    <row r="73" spans="1:12" ht="14.4" x14ac:dyDescent="0.3">
      <c r="A73" s="23"/>
      <c r="B73" s="15"/>
      <c r="C73" s="11"/>
      <c r="D73" s="7" t="s">
        <v>27</v>
      </c>
      <c r="E73" s="42" t="s">
        <v>64</v>
      </c>
      <c r="F73" s="43">
        <v>90</v>
      </c>
      <c r="G73" s="43">
        <v>11.65</v>
      </c>
      <c r="H73" s="43">
        <v>11.66</v>
      </c>
      <c r="I73" s="43">
        <v>3.51</v>
      </c>
      <c r="J73" s="51">
        <v>166</v>
      </c>
      <c r="K73" s="44">
        <v>290</v>
      </c>
      <c r="L73" s="51">
        <v>42.8</v>
      </c>
    </row>
    <row r="74" spans="1:12" ht="14.4" x14ac:dyDescent="0.3">
      <c r="A74" s="23"/>
      <c r="B74" s="15"/>
      <c r="C74" s="11"/>
      <c r="D74" s="7" t="s">
        <v>28</v>
      </c>
      <c r="E74" s="42" t="s">
        <v>65</v>
      </c>
      <c r="F74" s="43">
        <v>150</v>
      </c>
      <c r="G74" s="43">
        <v>3.78</v>
      </c>
      <c r="H74" s="43">
        <v>7.78</v>
      </c>
      <c r="I74" s="43">
        <v>39.29</v>
      </c>
      <c r="J74" s="51">
        <v>242</v>
      </c>
      <c r="K74" s="44">
        <v>171</v>
      </c>
      <c r="L74" s="43">
        <v>14.15</v>
      </c>
    </row>
    <row r="75" spans="1:12" ht="14.4" x14ac:dyDescent="0.3">
      <c r="A75" s="23"/>
      <c r="B75" s="15"/>
      <c r="C75" s="11"/>
      <c r="D75" s="7" t="s">
        <v>29</v>
      </c>
      <c r="E75" s="42" t="s">
        <v>96</v>
      </c>
      <c r="F75" s="43">
        <v>200</v>
      </c>
      <c r="G75" s="43">
        <v>0.66</v>
      </c>
      <c r="H75" s="43">
        <v>0.09</v>
      </c>
      <c r="I75" s="51">
        <v>32</v>
      </c>
      <c r="J75" s="51">
        <v>132.80000000000001</v>
      </c>
      <c r="K75" s="44">
        <v>349</v>
      </c>
      <c r="L75" s="51">
        <v>4.3</v>
      </c>
    </row>
    <row r="76" spans="1:12" ht="14.4" x14ac:dyDescent="0.3">
      <c r="A76" s="23"/>
      <c r="B76" s="15"/>
      <c r="C76" s="11"/>
      <c r="D76" s="7" t="s">
        <v>30</v>
      </c>
      <c r="E76" s="42" t="str">
        <f t="shared" ref="E76:L77" si="35">E38</f>
        <v>Хлеб пшеничный формовой</v>
      </c>
      <c r="F76" s="43">
        <f t="shared" si="35"/>
        <v>22</v>
      </c>
      <c r="G76" s="43">
        <f t="shared" si="35"/>
        <v>1.58</v>
      </c>
      <c r="H76" s="51">
        <f t="shared" si="35"/>
        <v>0.2</v>
      </c>
      <c r="I76" s="51">
        <f t="shared" si="35"/>
        <v>4.5999999999999996</v>
      </c>
      <c r="J76" s="43">
        <f t="shared" si="35"/>
        <v>46.76</v>
      </c>
      <c r="K76" s="44">
        <f t="shared" si="35"/>
        <v>383</v>
      </c>
      <c r="L76" s="51">
        <f t="shared" si="35"/>
        <v>2</v>
      </c>
    </row>
    <row r="77" spans="1:12" ht="14.4" x14ac:dyDescent="0.3">
      <c r="A77" s="23"/>
      <c r="B77" s="15"/>
      <c r="C77" s="11"/>
      <c r="D77" s="7" t="s">
        <v>31</v>
      </c>
      <c r="E77" s="42" t="str">
        <f t="shared" si="35"/>
        <v>Хлеб ржаной</v>
      </c>
      <c r="F77" s="43">
        <f t="shared" si="35"/>
        <v>22</v>
      </c>
      <c r="G77" s="51">
        <f t="shared" si="35"/>
        <v>1.6</v>
      </c>
      <c r="H77" s="51">
        <f t="shared" si="35"/>
        <v>0.3</v>
      </c>
      <c r="I77" s="51">
        <f t="shared" si="35"/>
        <v>14.1</v>
      </c>
      <c r="J77" s="51">
        <f t="shared" si="35"/>
        <v>50</v>
      </c>
      <c r="K77" s="44">
        <f t="shared" si="35"/>
        <v>384</v>
      </c>
      <c r="L77" s="51">
        <f t="shared" si="35"/>
        <v>1.9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769</v>
      </c>
      <c r="G80" s="19">
        <f t="shared" ref="G80" si="36">SUM(G71:G79)</f>
        <v>21.690000000000005</v>
      </c>
      <c r="H80" s="19">
        <f t="shared" ref="H80" si="37">SUM(H71:H79)</f>
        <v>24.52</v>
      </c>
      <c r="I80" s="19">
        <f t="shared" ref="I80" si="38">SUM(I71:I79)</f>
        <v>104.60999999999999</v>
      </c>
      <c r="J80" s="19">
        <f t="shared" ref="J80:L80" si="39">SUM(J71:J79)</f>
        <v>808.16000000000008</v>
      </c>
      <c r="K80" s="25"/>
      <c r="L80" s="19">
        <f t="shared" si="39"/>
        <v>114.7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1289</v>
      </c>
      <c r="G81" s="32">
        <f t="shared" ref="G81" si="40">G70+G80</f>
        <v>39.97</v>
      </c>
      <c r="H81" s="32">
        <f t="shared" ref="H81" si="41">H70+H80</f>
        <v>44.05</v>
      </c>
      <c r="I81" s="32">
        <f t="shared" ref="I81" si="42">I70+I80</f>
        <v>173.98999999999998</v>
      </c>
      <c r="J81" s="32">
        <f t="shared" ref="J81:L81" si="43">J70+J80</f>
        <v>1351.9900000000002</v>
      </c>
      <c r="K81" s="32"/>
      <c r="L81" s="32">
        <f t="shared" si="43"/>
        <v>158.82999999999998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210</v>
      </c>
      <c r="G82" s="40">
        <v>7.31</v>
      </c>
      <c r="H82" s="40">
        <v>10.98</v>
      </c>
      <c r="I82" s="40">
        <v>49.18</v>
      </c>
      <c r="J82" s="52">
        <v>325</v>
      </c>
      <c r="K82" s="41">
        <v>182</v>
      </c>
      <c r="L82" s="52">
        <v>19.7</v>
      </c>
    </row>
    <row r="83" spans="1:12" ht="14.4" x14ac:dyDescent="0.3">
      <c r="A83" s="23"/>
      <c r="B83" s="15"/>
      <c r="C83" s="11"/>
      <c r="D83" s="6" t="s">
        <v>22</v>
      </c>
      <c r="E83" s="42" t="s">
        <v>55</v>
      </c>
      <c r="F83" s="43">
        <v>200</v>
      </c>
      <c r="G83" s="43">
        <v>4.07</v>
      </c>
      <c r="H83" s="43">
        <v>3.54</v>
      </c>
      <c r="I83" s="43">
        <v>17.579999999999998</v>
      </c>
      <c r="J83" s="51">
        <v>118.6</v>
      </c>
      <c r="K83" s="44">
        <v>382</v>
      </c>
      <c r="L83" s="43">
        <v>9.5299999999999994</v>
      </c>
    </row>
    <row r="84" spans="1:12" ht="14.4" x14ac:dyDescent="0.3">
      <c r="A84" s="23"/>
      <c r="B84" s="15"/>
      <c r="C84" s="11"/>
      <c r="D84" s="7" t="s">
        <v>25</v>
      </c>
      <c r="E84" s="42" t="s">
        <v>84</v>
      </c>
      <c r="F84" s="43">
        <v>5</v>
      </c>
      <c r="G84" s="43">
        <v>0.05</v>
      </c>
      <c r="H84" s="51">
        <v>3.6</v>
      </c>
      <c r="I84" s="43">
        <v>0</v>
      </c>
      <c r="J84" s="43">
        <v>32.86</v>
      </c>
      <c r="K84" s="44">
        <v>1</v>
      </c>
      <c r="L84" s="43">
        <v>5.21</v>
      </c>
    </row>
    <row r="85" spans="1:12" ht="14.4" x14ac:dyDescent="0.3">
      <c r="A85" s="23"/>
      <c r="B85" s="15"/>
      <c r="C85" s="11"/>
      <c r="D85" s="7" t="s">
        <v>25</v>
      </c>
      <c r="E85" s="42" t="s">
        <v>92</v>
      </c>
      <c r="F85" s="43">
        <v>70</v>
      </c>
      <c r="G85" s="51">
        <v>2.0299999999999998</v>
      </c>
      <c r="H85" s="51">
        <v>0.28000000000000003</v>
      </c>
      <c r="I85" s="43">
        <v>6.02</v>
      </c>
      <c r="J85" s="51">
        <v>61.36</v>
      </c>
      <c r="K85" s="44">
        <v>383</v>
      </c>
      <c r="L85" s="51">
        <v>6.3</v>
      </c>
    </row>
    <row r="86" spans="1:12" ht="14.4" x14ac:dyDescent="0.3">
      <c r="A86" s="23"/>
      <c r="B86" s="15"/>
      <c r="C86" s="11"/>
      <c r="D86" s="7" t="s">
        <v>98</v>
      </c>
      <c r="E86" s="42" t="s">
        <v>91</v>
      </c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1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485</v>
      </c>
      <c r="G89" s="19">
        <f t="shared" ref="G89" si="44">SUM(G82:G88)</f>
        <v>13.459999999999999</v>
      </c>
      <c r="H89" s="19">
        <f t="shared" ref="H89" si="45">SUM(H82:H88)</f>
        <v>18.400000000000002</v>
      </c>
      <c r="I89" s="19">
        <f t="shared" ref="I89" si="46">SUM(I82:I88)</f>
        <v>72.779999999999987</v>
      </c>
      <c r="J89" s="19">
        <f t="shared" ref="J89:L89" si="47">SUM(J82:J88)</f>
        <v>537.82000000000005</v>
      </c>
      <c r="K89" s="25"/>
      <c r="L89" s="19">
        <f t="shared" si="47"/>
        <v>40.739999999999995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68</v>
      </c>
      <c r="F90" s="43">
        <v>80</v>
      </c>
      <c r="G90" s="43">
        <v>1.1200000000000001</v>
      </c>
      <c r="H90" s="51">
        <v>4.8</v>
      </c>
      <c r="I90" s="51">
        <v>6.6</v>
      </c>
      <c r="J90" s="43">
        <v>28.36</v>
      </c>
      <c r="K90" s="44">
        <v>52</v>
      </c>
      <c r="L90" s="51">
        <v>7</v>
      </c>
    </row>
    <row r="91" spans="1:12" ht="14.4" x14ac:dyDescent="0.3">
      <c r="A91" s="23"/>
      <c r="B91" s="15"/>
      <c r="C91" s="11"/>
      <c r="D91" s="7" t="s">
        <v>26</v>
      </c>
      <c r="E91" s="42" t="s">
        <v>51</v>
      </c>
      <c r="F91" s="43" t="s">
        <v>43</v>
      </c>
      <c r="G91" s="51">
        <v>9</v>
      </c>
      <c r="H91" s="51">
        <v>10</v>
      </c>
      <c r="I91" s="51">
        <v>18</v>
      </c>
      <c r="J91" s="43">
        <v>198.6</v>
      </c>
      <c r="K91" s="44">
        <v>102</v>
      </c>
      <c r="L91" s="51">
        <v>12.37</v>
      </c>
    </row>
    <row r="92" spans="1:12" ht="14.4" x14ac:dyDescent="0.3">
      <c r="A92" s="23"/>
      <c r="B92" s="15"/>
      <c r="C92" s="11"/>
      <c r="D92" s="7" t="s">
        <v>27</v>
      </c>
      <c r="E92" s="42" t="s">
        <v>69</v>
      </c>
      <c r="F92" s="43">
        <v>90</v>
      </c>
      <c r="G92" s="43">
        <v>11.22</v>
      </c>
      <c r="H92" s="43">
        <v>11.12</v>
      </c>
      <c r="I92" s="43">
        <v>13.73</v>
      </c>
      <c r="J92" s="43">
        <v>200.19</v>
      </c>
      <c r="K92" s="44">
        <v>234</v>
      </c>
      <c r="L92" s="43">
        <v>25.35</v>
      </c>
    </row>
    <row r="93" spans="1:12" ht="14.4" x14ac:dyDescent="0.3">
      <c r="A93" s="23"/>
      <c r="B93" s="15"/>
      <c r="C93" s="11"/>
      <c r="D93" s="7" t="s">
        <v>28</v>
      </c>
      <c r="E93" s="42" t="s">
        <v>70</v>
      </c>
      <c r="F93" s="43">
        <v>150</v>
      </c>
      <c r="G93" s="43">
        <v>5.73</v>
      </c>
      <c r="H93" s="43">
        <v>6.07</v>
      </c>
      <c r="I93" s="43">
        <v>31.98</v>
      </c>
      <c r="J93" s="43">
        <v>205</v>
      </c>
      <c r="K93" s="44">
        <v>203</v>
      </c>
      <c r="L93" s="43">
        <v>7.54</v>
      </c>
    </row>
    <row r="94" spans="1:12" ht="14.4" x14ac:dyDescent="0.3">
      <c r="A94" s="23"/>
      <c r="B94" s="15"/>
      <c r="C94" s="11"/>
      <c r="D94" s="7" t="s">
        <v>29</v>
      </c>
      <c r="E94" s="42" t="s">
        <v>97</v>
      </c>
      <c r="F94" s="43">
        <v>200</v>
      </c>
      <c r="G94" s="43">
        <v>0</v>
      </c>
      <c r="H94" s="43">
        <v>0</v>
      </c>
      <c r="I94" s="51">
        <v>24</v>
      </c>
      <c r="J94" s="51">
        <v>95</v>
      </c>
      <c r="K94" s="44">
        <v>355</v>
      </c>
      <c r="L94" s="43">
        <v>8.4</v>
      </c>
    </row>
    <row r="95" spans="1:12" ht="14.4" x14ac:dyDescent="0.3">
      <c r="A95" s="23"/>
      <c r="B95" s="15"/>
      <c r="C95" s="11"/>
      <c r="D95" s="7" t="s">
        <v>30</v>
      </c>
      <c r="E95" s="42" t="str">
        <f t="shared" ref="E95:K96" si="48">E38</f>
        <v>Хлеб пшеничный формовой</v>
      </c>
      <c r="F95" s="43">
        <f t="shared" si="48"/>
        <v>22</v>
      </c>
      <c r="G95" s="43">
        <f t="shared" si="48"/>
        <v>1.58</v>
      </c>
      <c r="H95" s="51">
        <f t="shared" si="48"/>
        <v>0.2</v>
      </c>
      <c r="I95" s="51">
        <f t="shared" si="48"/>
        <v>4.5999999999999996</v>
      </c>
      <c r="J95" s="51">
        <f t="shared" si="48"/>
        <v>46.76</v>
      </c>
      <c r="K95" s="44">
        <f t="shared" si="48"/>
        <v>383</v>
      </c>
      <c r="L95" s="51">
        <v>2</v>
      </c>
    </row>
    <row r="96" spans="1:12" ht="14.4" x14ac:dyDescent="0.3">
      <c r="A96" s="23"/>
      <c r="B96" s="15"/>
      <c r="C96" s="11"/>
      <c r="D96" s="7" t="s">
        <v>31</v>
      </c>
      <c r="E96" s="42" t="str">
        <f t="shared" si="48"/>
        <v>Хлеб ржаной</v>
      </c>
      <c r="F96" s="43">
        <f t="shared" si="48"/>
        <v>22</v>
      </c>
      <c r="G96" s="51">
        <f t="shared" si="48"/>
        <v>1.6</v>
      </c>
      <c r="H96" s="51">
        <f t="shared" si="48"/>
        <v>0.3</v>
      </c>
      <c r="I96" s="51">
        <f t="shared" si="48"/>
        <v>14.1</v>
      </c>
      <c r="J96" s="51">
        <f t="shared" si="48"/>
        <v>50</v>
      </c>
      <c r="K96" s="44">
        <f t="shared" si="48"/>
        <v>384</v>
      </c>
      <c r="L96" s="51">
        <v>1.9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564</v>
      </c>
      <c r="G99" s="19">
        <f t="shared" ref="G99" si="49">SUM(G90:G98)</f>
        <v>30.250000000000007</v>
      </c>
      <c r="H99" s="19">
        <f t="shared" ref="H99" si="50">SUM(H90:H98)</f>
        <v>32.49</v>
      </c>
      <c r="I99" s="19">
        <f t="shared" ref="I99" si="51">SUM(I90:I98)</f>
        <v>113.00999999999999</v>
      </c>
      <c r="J99" s="19">
        <f t="shared" ref="J99:L99" si="52">SUM(J90:J98)</f>
        <v>823.91</v>
      </c>
      <c r="K99" s="25"/>
      <c r="L99" s="19">
        <f t="shared" si="52"/>
        <v>64.56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1049</v>
      </c>
      <c r="G100" s="32">
        <f t="shared" ref="G100" si="53">G89+G99</f>
        <v>43.710000000000008</v>
      </c>
      <c r="H100" s="32">
        <f t="shared" ref="H100" si="54">H89+H99</f>
        <v>50.89</v>
      </c>
      <c r="I100" s="32">
        <f t="shared" ref="I100" si="55">I89+I99</f>
        <v>185.78999999999996</v>
      </c>
      <c r="J100" s="32">
        <f t="shared" ref="J100:L100" si="56">J89+J99</f>
        <v>1361.73</v>
      </c>
      <c r="K100" s="32"/>
      <c r="L100" s="32">
        <f t="shared" si="56"/>
        <v>105.3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38</v>
      </c>
      <c r="F101" s="40">
        <v>210</v>
      </c>
      <c r="G101" s="40">
        <v>8.85</v>
      </c>
      <c r="H101" s="40">
        <v>9.5500000000000007</v>
      </c>
      <c r="I101" s="40">
        <v>39.86</v>
      </c>
      <c r="J101" s="52">
        <v>312</v>
      </c>
      <c r="K101" s="41">
        <v>181</v>
      </c>
      <c r="L101" s="52">
        <v>18.899999999999999</v>
      </c>
    </row>
    <row r="102" spans="1:12" ht="14.4" x14ac:dyDescent="0.3">
      <c r="A102" s="23"/>
      <c r="B102" s="15"/>
      <c r="C102" s="11"/>
      <c r="D102" s="6" t="s">
        <v>22</v>
      </c>
      <c r="E102" s="42" t="s">
        <v>40</v>
      </c>
      <c r="F102" s="43">
        <v>200</v>
      </c>
      <c r="G102" s="43">
        <v>7.0000000000000007E-2</v>
      </c>
      <c r="H102" s="43">
        <v>0</v>
      </c>
      <c r="I102" s="51">
        <v>15</v>
      </c>
      <c r="J102" s="51">
        <v>60</v>
      </c>
      <c r="K102" s="44">
        <v>376</v>
      </c>
      <c r="L102" s="51">
        <v>2.1</v>
      </c>
    </row>
    <row r="103" spans="1:12" ht="14.4" x14ac:dyDescent="0.3">
      <c r="A103" s="23"/>
      <c r="B103" s="15"/>
      <c r="C103" s="11"/>
      <c r="D103" s="7" t="s">
        <v>25</v>
      </c>
      <c r="E103" s="42" t="s">
        <v>83</v>
      </c>
      <c r="F103" s="43">
        <v>10</v>
      </c>
      <c r="G103" s="51">
        <v>0.1</v>
      </c>
      <c r="H103" s="51">
        <v>7.2</v>
      </c>
      <c r="I103" s="51">
        <v>0</v>
      </c>
      <c r="J103" s="51">
        <v>65.7</v>
      </c>
      <c r="K103" s="44">
        <v>1</v>
      </c>
      <c r="L103" s="43">
        <v>10.42</v>
      </c>
    </row>
    <row r="104" spans="1:12" ht="14.4" x14ac:dyDescent="0.3">
      <c r="A104" s="23"/>
      <c r="B104" s="15"/>
      <c r="C104" s="11"/>
      <c r="D104" s="7" t="s">
        <v>30</v>
      </c>
      <c r="E104" s="42" t="s">
        <v>91</v>
      </c>
      <c r="F104" s="43">
        <v>80</v>
      </c>
      <c r="G104" s="43">
        <v>2.37</v>
      </c>
      <c r="H104" s="43">
        <v>0.3</v>
      </c>
      <c r="I104" s="51">
        <v>6.9</v>
      </c>
      <c r="J104" s="43">
        <v>70.14</v>
      </c>
      <c r="K104" s="44">
        <v>383</v>
      </c>
      <c r="L104" s="51">
        <v>7.2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7">SUM(G101:G107)</f>
        <v>11.39</v>
      </c>
      <c r="H108" s="19">
        <f t="shared" si="57"/>
        <v>17.05</v>
      </c>
      <c r="I108" s="19">
        <f t="shared" si="57"/>
        <v>61.76</v>
      </c>
      <c r="J108" s="19">
        <f t="shared" si="57"/>
        <v>507.84</v>
      </c>
      <c r="K108" s="25"/>
      <c r="L108" s="19">
        <f t="shared" ref="L108" si="58">SUM(L101:L107)</f>
        <v>38.620000000000005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41</v>
      </c>
      <c r="F109" s="43">
        <v>80</v>
      </c>
      <c r="G109" s="43">
        <v>1.06</v>
      </c>
      <c r="H109" s="43">
        <v>4.8600000000000003</v>
      </c>
      <c r="I109" s="43">
        <v>0.68</v>
      </c>
      <c r="J109" s="51">
        <v>75.3</v>
      </c>
      <c r="K109" s="44">
        <v>45</v>
      </c>
      <c r="L109" s="43">
        <v>6.36</v>
      </c>
    </row>
    <row r="110" spans="1:12" ht="14.4" x14ac:dyDescent="0.3">
      <c r="A110" s="23"/>
      <c r="B110" s="15"/>
      <c r="C110" s="11"/>
      <c r="D110" s="7" t="s">
        <v>26</v>
      </c>
      <c r="E110" s="42" t="s">
        <v>71</v>
      </c>
      <c r="F110" s="43">
        <v>205</v>
      </c>
      <c r="G110" s="43">
        <v>1.18</v>
      </c>
      <c r="H110" s="43">
        <v>3.93</v>
      </c>
      <c r="I110" s="43">
        <v>4.87</v>
      </c>
      <c r="J110" s="51">
        <v>61</v>
      </c>
      <c r="K110" s="44">
        <v>98</v>
      </c>
      <c r="L110" s="43">
        <v>17.95</v>
      </c>
    </row>
    <row r="111" spans="1:12" ht="14.4" x14ac:dyDescent="0.3">
      <c r="A111" s="23"/>
      <c r="B111" s="15"/>
      <c r="C111" s="11"/>
      <c r="D111" s="7" t="s">
        <v>27</v>
      </c>
      <c r="E111" s="42" t="s">
        <v>72</v>
      </c>
      <c r="F111" s="43">
        <v>200</v>
      </c>
      <c r="G111" s="51">
        <v>22</v>
      </c>
      <c r="H111" s="43">
        <v>25.52</v>
      </c>
      <c r="I111" s="43">
        <v>34.69</v>
      </c>
      <c r="J111" s="51">
        <v>429</v>
      </c>
      <c r="K111" s="44">
        <v>265</v>
      </c>
      <c r="L111" s="43">
        <v>83.5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97</v>
      </c>
      <c r="F113" s="43">
        <v>200</v>
      </c>
      <c r="G113" s="43">
        <v>0</v>
      </c>
      <c r="H113" s="43">
        <v>0</v>
      </c>
      <c r="I113" s="51">
        <v>24</v>
      </c>
      <c r="J113" s="51">
        <v>95</v>
      </c>
      <c r="K113" s="44">
        <v>355</v>
      </c>
      <c r="L113" s="51">
        <v>12.3</v>
      </c>
    </row>
    <row r="114" spans="1:12" ht="14.4" x14ac:dyDescent="0.3">
      <c r="A114" s="23"/>
      <c r="B114" s="15"/>
      <c r="C114" s="11"/>
      <c r="D114" s="7" t="s">
        <v>30</v>
      </c>
      <c r="E114" s="42" t="str">
        <f t="shared" ref="E114:K115" si="59">E38</f>
        <v>Хлеб пшеничный формовой</v>
      </c>
      <c r="F114" s="43">
        <f t="shared" si="59"/>
        <v>22</v>
      </c>
      <c r="G114" s="43">
        <f t="shared" si="59"/>
        <v>1.58</v>
      </c>
      <c r="H114" s="51">
        <f t="shared" si="59"/>
        <v>0.2</v>
      </c>
      <c r="I114" s="51">
        <f t="shared" si="59"/>
        <v>4.5999999999999996</v>
      </c>
      <c r="J114" s="43">
        <f t="shared" si="59"/>
        <v>46.76</v>
      </c>
      <c r="K114" s="44">
        <f t="shared" si="59"/>
        <v>383</v>
      </c>
      <c r="L114" s="51">
        <v>2</v>
      </c>
    </row>
    <row r="115" spans="1:12" ht="14.4" x14ac:dyDescent="0.3">
      <c r="A115" s="23"/>
      <c r="B115" s="15"/>
      <c r="C115" s="11"/>
      <c r="D115" s="7" t="s">
        <v>31</v>
      </c>
      <c r="E115" s="42" t="str">
        <f t="shared" si="59"/>
        <v>Хлеб ржаной</v>
      </c>
      <c r="F115" s="43">
        <f t="shared" si="59"/>
        <v>22</v>
      </c>
      <c r="G115" s="51">
        <f t="shared" si="59"/>
        <v>1.6</v>
      </c>
      <c r="H115" s="51">
        <f t="shared" si="59"/>
        <v>0.3</v>
      </c>
      <c r="I115" s="51">
        <f t="shared" si="59"/>
        <v>14.1</v>
      </c>
      <c r="J115" s="51">
        <f t="shared" si="59"/>
        <v>50</v>
      </c>
      <c r="K115" s="44">
        <f t="shared" si="59"/>
        <v>384</v>
      </c>
      <c r="L115" s="51">
        <v>1.9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729</v>
      </c>
      <c r="G118" s="19">
        <f t="shared" ref="G118:J118" si="60">SUM(G109:G117)</f>
        <v>27.42</v>
      </c>
      <c r="H118" s="19">
        <f t="shared" si="60"/>
        <v>34.81</v>
      </c>
      <c r="I118" s="19">
        <f t="shared" si="60"/>
        <v>82.939999999999984</v>
      </c>
      <c r="J118" s="19">
        <f t="shared" si="60"/>
        <v>757.06</v>
      </c>
      <c r="K118" s="25"/>
      <c r="L118" s="19">
        <f t="shared" ref="L118" si="61">SUM(L109:L117)</f>
        <v>124.01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1229</v>
      </c>
      <c r="G119" s="32">
        <f t="shared" ref="G119" si="62">G108+G118</f>
        <v>38.81</v>
      </c>
      <c r="H119" s="32">
        <f t="shared" ref="H119" si="63">H108+H118</f>
        <v>51.86</v>
      </c>
      <c r="I119" s="32">
        <f t="shared" ref="I119" si="64">I108+I118</f>
        <v>144.69999999999999</v>
      </c>
      <c r="J119" s="32">
        <f t="shared" ref="J119:L119" si="65">J108+J118</f>
        <v>1264.8999999999999</v>
      </c>
      <c r="K119" s="32"/>
      <c r="L119" s="32">
        <f t="shared" si="65"/>
        <v>162.63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202</v>
      </c>
      <c r="G120" s="40">
        <v>4.37</v>
      </c>
      <c r="H120" s="52">
        <v>3.7</v>
      </c>
      <c r="I120" s="40">
        <v>14.36</v>
      </c>
      <c r="J120" s="52">
        <v>220</v>
      </c>
      <c r="K120" s="41">
        <v>120</v>
      </c>
      <c r="L120" s="52">
        <v>11</v>
      </c>
    </row>
    <row r="121" spans="1:12" ht="14.4" x14ac:dyDescent="0.3">
      <c r="A121" s="14"/>
      <c r="B121" s="15"/>
      <c r="C121" s="11"/>
      <c r="D121" s="6" t="s">
        <v>22</v>
      </c>
      <c r="E121" s="42" t="s">
        <v>55</v>
      </c>
      <c r="F121" s="43">
        <v>200</v>
      </c>
      <c r="G121" s="43">
        <v>4.07</v>
      </c>
      <c r="H121" s="43">
        <v>3.54</v>
      </c>
      <c r="I121" s="43">
        <v>17.579999999999998</v>
      </c>
      <c r="J121" s="51">
        <v>118.6</v>
      </c>
      <c r="K121" s="44">
        <v>382</v>
      </c>
      <c r="L121" s="43">
        <v>9.5299999999999994</v>
      </c>
    </row>
    <row r="122" spans="1:12" ht="14.4" x14ac:dyDescent="0.3">
      <c r="A122" s="14"/>
      <c r="B122" s="15"/>
      <c r="C122" s="11"/>
      <c r="D122" s="7" t="s">
        <v>25</v>
      </c>
      <c r="E122" s="42" t="s">
        <v>92</v>
      </c>
      <c r="F122" s="43">
        <v>15</v>
      </c>
      <c r="G122" s="51">
        <v>3.4</v>
      </c>
      <c r="H122" s="51">
        <v>4.3</v>
      </c>
      <c r="I122" s="43">
        <v>0</v>
      </c>
      <c r="J122" s="51">
        <v>54.3</v>
      </c>
      <c r="K122" s="44">
        <v>3</v>
      </c>
      <c r="L122" s="43">
        <v>10.83</v>
      </c>
    </row>
    <row r="123" spans="1:12" ht="14.4" x14ac:dyDescent="0.3">
      <c r="A123" s="14"/>
      <c r="B123" s="15"/>
      <c r="C123" s="11"/>
      <c r="D123" s="7" t="s">
        <v>25</v>
      </c>
      <c r="E123" s="42" t="s">
        <v>84</v>
      </c>
      <c r="F123" s="43">
        <v>5</v>
      </c>
      <c r="G123" s="43">
        <v>0.05</v>
      </c>
      <c r="H123" s="51">
        <v>3.6</v>
      </c>
      <c r="I123" s="43">
        <v>0</v>
      </c>
      <c r="J123" s="43">
        <v>32.86</v>
      </c>
      <c r="K123" s="44">
        <v>1</v>
      </c>
      <c r="L123" s="51">
        <v>5.21</v>
      </c>
    </row>
    <row r="124" spans="1:12" ht="14.4" x14ac:dyDescent="0.3">
      <c r="A124" s="14"/>
      <c r="B124" s="15"/>
      <c r="C124" s="11"/>
      <c r="D124" s="7" t="s">
        <v>30</v>
      </c>
      <c r="E124" s="42" t="s">
        <v>91</v>
      </c>
      <c r="F124" s="43">
        <v>78</v>
      </c>
      <c r="G124" s="43">
        <v>2.2599999999999998</v>
      </c>
      <c r="H124" s="43">
        <v>0.31</v>
      </c>
      <c r="I124" s="43">
        <v>6.71</v>
      </c>
      <c r="J124" s="43">
        <v>63.84</v>
      </c>
      <c r="K124" s="44">
        <v>383</v>
      </c>
      <c r="L124" s="43">
        <v>7.02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6">SUM(G120:G126)</f>
        <v>14.150000000000002</v>
      </c>
      <c r="H127" s="19">
        <f t="shared" si="66"/>
        <v>15.45</v>
      </c>
      <c r="I127" s="19">
        <f t="shared" si="66"/>
        <v>38.65</v>
      </c>
      <c r="J127" s="19">
        <f t="shared" si="66"/>
        <v>489.6</v>
      </c>
      <c r="K127" s="25"/>
      <c r="L127" s="19">
        <f t="shared" ref="L127" si="67">SUM(L120:L126)</f>
        <v>43.59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56</v>
      </c>
      <c r="F128" s="43">
        <v>80</v>
      </c>
      <c r="G128" s="43">
        <v>0.75</v>
      </c>
      <c r="H128" s="43">
        <v>0.61</v>
      </c>
      <c r="I128" s="43">
        <v>0.45</v>
      </c>
      <c r="J128" s="51">
        <v>77</v>
      </c>
      <c r="K128" s="44">
        <v>20</v>
      </c>
      <c r="L128" s="51">
        <v>37.700000000000003</v>
      </c>
    </row>
    <row r="129" spans="1:12" ht="14.4" x14ac:dyDescent="0.3">
      <c r="A129" s="14"/>
      <c r="B129" s="15"/>
      <c r="C129" s="11"/>
      <c r="D129" s="7" t="s">
        <v>26</v>
      </c>
      <c r="E129" s="42" t="s">
        <v>73</v>
      </c>
      <c r="F129" s="43">
        <v>205</v>
      </c>
      <c r="G129" s="43">
        <v>1.31</v>
      </c>
      <c r="H129" s="43">
        <v>3.93</v>
      </c>
      <c r="I129" s="43">
        <v>5.01</v>
      </c>
      <c r="J129" s="51">
        <v>77.5</v>
      </c>
      <c r="K129" s="44">
        <v>92</v>
      </c>
      <c r="L129" s="51">
        <v>25.1</v>
      </c>
    </row>
    <row r="130" spans="1:12" ht="14.4" x14ac:dyDescent="0.3">
      <c r="A130" s="14"/>
      <c r="B130" s="15"/>
      <c r="C130" s="11"/>
      <c r="D130" s="7" t="s">
        <v>27</v>
      </c>
      <c r="E130" s="42" t="s">
        <v>89</v>
      </c>
      <c r="F130" s="43">
        <v>90</v>
      </c>
      <c r="G130" s="43">
        <v>6.93</v>
      </c>
      <c r="H130" s="43">
        <v>7.47</v>
      </c>
      <c r="I130" s="43">
        <v>1.47</v>
      </c>
      <c r="J130" s="51">
        <v>139.19999999999999</v>
      </c>
      <c r="K130" s="44">
        <v>278</v>
      </c>
      <c r="L130" s="43">
        <v>42.27</v>
      </c>
    </row>
    <row r="131" spans="1:12" ht="14.4" x14ac:dyDescent="0.3">
      <c r="A131" s="14"/>
      <c r="B131" s="15"/>
      <c r="C131" s="11"/>
      <c r="D131" s="7" t="s">
        <v>28</v>
      </c>
      <c r="E131" s="42" t="s">
        <v>70</v>
      </c>
      <c r="F131" s="43">
        <v>150</v>
      </c>
      <c r="G131" s="43">
        <v>5.73</v>
      </c>
      <c r="H131" s="43">
        <v>6.07</v>
      </c>
      <c r="I131" s="43">
        <v>31.98</v>
      </c>
      <c r="J131" s="51">
        <v>205</v>
      </c>
      <c r="K131" s="44">
        <v>203</v>
      </c>
      <c r="L131" s="43">
        <v>9.8800000000000008</v>
      </c>
    </row>
    <row r="132" spans="1:12" ht="14.4" x14ac:dyDescent="0.3">
      <c r="A132" s="14"/>
      <c r="B132" s="15"/>
      <c r="C132" s="11"/>
      <c r="D132" s="7" t="s">
        <v>29</v>
      </c>
      <c r="E132" s="42" t="s">
        <v>59</v>
      </c>
      <c r="F132" s="43">
        <v>200</v>
      </c>
      <c r="G132" s="43">
        <v>0.78</v>
      </c>
      <c r="H132" s="43">
        <v>0.04</v>
      </c>
      <c r="I132" s="43">
        <v>27.63</v>
      </c>
      <c r="J132" s="51">
        <v>114.8</v>
      </c>
      <c r="K132" s="44">
        <v>348</v>
      </c>
      <c r="L132" s="51">
        <v>8</v>
      </c>
    </row>
    <row r="133" spans="1:12" ht="14.4" x14ac:dyDescent="0.3">
      <c r="A133" s="14"/>
      <c r="B133" s="15"/>
      <c r="C133" s="11"/>
      <c r="D133" s="7" t="s">
        <v>30</v>
      </c>
      <c r="E133" s="42" t="str">
        <f t="shared" ref="E133:K134" si="68">E38</f>
        <v>Хлеб пшеничный формовой</v>
      </c>
      <c r="F133" s="43">
        <f t="shared" si="68"/>
        <v>22</v>
      </c>
      <c r="G133" s="43">
        <f t="shared" si="68"/>
        <v>1.58</v>
      </c>
      <c r="H133" s="51">
        <f t="shared" si="68"/>
        <v>0.2</v>
      </c>
      <c r="I133" s="51">
        <f t="shared" si="68"/>
        <v>4.5999999999999996</v>
      </c>
      <c r="J133" s="43">
        <f t="shared" si="68"/>
        <v>46.76</v>
      </c>
      <c r="K133" s="44">
        <f t="shared" si="68"/>
        <v>383</v>
      </c>
      <c r="L133" s="51">
        <v>2</v>
      </c>
    </row>
    <row r="134" spans="1:12" ht="14.4" x14ac:dyDescent="0.3">
      <c r="A134" s="14"/>
      <c r="B134" s="15"/>
      <c r="C134" s="11"/>
      <c r="D134" s="7" t="s">
        <v>31</v>
      </c>
      <c r="E134" s="42" t="str">
        <f t="shared" si="68"/>
        <v>Хлеб ржаной</v>
      </c>
      <c r="F134" s="43">
        <f t="shared" si="68"/>
        <v>22</v>
      </c>
      <c r="G134" s="51">
        <f t="shared" si="68"/>
        <v>1.6</v>
      </c>
      <c r="H134" s="51">
        <f t="shared" si="68"/>
        <v>0.3</v>
      </c>
      <c r="I134" s="51">
        <f t="shared" si="68"/>
        <v>14.1</v>
      </c>
      <c r="J134" s="51">
        <f t="shared" si="68"/>
        <v>50</v>
      </c>
      <c r="K134" s="44">
        <f t="shared" si="68"/>
        <v>384</v>
      </c>
      <c r="L134" s="51">
        <v>1.9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769</v>
      </c>
      <c r="G137" s="19">
        <f t="shared" ref="G137:J137" si="69">SUM(G128:G136)</f>
        <v>18.68</v>
      </c>
      <c r="H137" s="19">
        <f t="shared" si="69"/>
        <v>18.619999999999997</v>
      </c>
      <c r="I137" s="19">
        <f t="shared" si="69"/>
        <v>85.239999999999981</v>
      </c>
      <c r="J137" s="19">
        <f t="shared" si="69"/>
        <v>710.26</v>
      </c>
      <c r="K137" s="25"/>
      <c r="L137" s="19">
        <f t="shared" ref="L137" si="70">SUM(L128:L136)</f>
        <v>126.85000000000001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1269</v>
      </c>
      <c r="G138" s="32">
        <f t="shared" ref="G138" si="71">G127+G137</f>
        <v>32.83</v>
      </c>
      <c r="H138" s="32">
        <f t="shared" ref="H138" si="72">H127+H137</f>
        <v>34.069999999999993</v>
      </c>
      <c r="I138" s="32">
        <f t="shared" ref="I138" si="73">I127+I137</f>
        <v>123.88999999999999</v>
      </c>
      <c r="J138" s="32">
        <f t="shared" ref="J138:L138" si="74">J127+J137</f>
        <v>1199.8600000000001</v>
      </c>
      <c r="K138" s="32"/>
      <c r="L138" s="32">
        <f t="shared" si="74"/>
        <v>170.44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210</v>
      </c>
      <c r="G139" s="40">
        <v>7.31</v>
      </c>
      <c r="H139" s="40">
        <v>10.98</v>
      </c>
      <c r="I139" s="40">
        <v>49.18</v>
      </c>
      <c r="J139" s="52">
        <v>325</v>
      </c>
      <c r="K139" s="41">
        <v>182</v>
      </c>
      <c r="L139" s="40">
        <v>19.13</v>
      </c>
    </row>
    <row r="140" spans="1:12" ht="14.4" x14ac:dyDescent="0.3">
      <c r="A140" s="23"/>
      <c r="B140" s="15"/>
      <c r="C140" s="11"/>
      <c r="D140" s="6" t="s">
        <v>99</v>
      </c>
      <c r="E140" s="42" t="s">
        <v>50</v>
      </c>
      <c r="F140" s="43">
        <v>200</v>
      </c>
      <c r="G140" s="51">
        <v>3.6</v>
      </c>
      <c r="H140" s="43">
        <v>2.67</v>
      </c>
      <c r="I140" s="43">
        <v>28.27</v>
      </c>
      <c r="J140" s="51">
        <v>155.19999999999999</v>
      </c>
      <c r="K140" s="44">
        <v>379</v>
      </c>
      <c r="L140" s="51">
        <v>9.9</v>
      </c>
    </row>
    <row r="141" spans="1:12" ht="14.4" x14ac:dyDescent="0.3">
      <c r="A141" s="23"/>
      <c r="B141" s="15"/>
      <c r="C141" s="11"/>
      <c r="D141" s="7" t="s">
        <v>25</v>
      </c>
      <c r="E141" s="42" t="s">
        <v>83</v>
      </c>
      <c r="F141" s="43">
        <v>10</v>
      </c>
      <c r="G141" s="51">
        <v>0.1</v>
      </c>
      <c r="H141" s="51">
        <v>7.2</v>
      </c>
      <c r="I141" s="43">
        <v>0</v>
      </c>
      <c r="J141" s="51">
        <v>65.7</v>
      </c>
      <c r="K141" s="44">
        <v>1</v>
      </c>
      <c r="L141" s="43">
        <v>10.42</v>
      </c>
    </row>
    <row r="142" spans="1:12" ht="15.75" customHeight="1" x14ac:dyDescent="0.3">
      <c r="A142" s="23"/>
      <c r="B142" s="15"/>
      <c r="C142" s="11"/>
      <c r="D142" s="7" t="s">
        <v>30</v>
      </c>
      <c r="E142" s="42" t="s">
        <v>91</v>
      </c>
      <c r="F142" s="43">
        <v>80</v>
      </c>
      <c r="G142" s="43">
        <v>2.37</v>
      </c>
      <c r="H142" s="51">
        <v>0.3</v>
      </c>
      <c r="I142" s="51">
        <v>6.9</v>
      </c>
      <c r="J142" s="43">
        <v>70.14</v>
      </c>
      <c r="K142" s="44">
        <v>383</v>
      </c>
      <c r="L142" s="51">
        <v>7.2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5">SUM(G139:G145)</f>
        <v>13.379999999999999</v>
      </c>
      <c r="H146" s="19">
        <f t="shared" si="75"/>
        <v>21.150000000000002</v>
      </c>
      <c r="I146" s="19">
        <f t="shared" si="75"/>
        <v>84.350000000000009</v>
      </c>
      <c r="J146" s="19">
        <f t="shared" si="75"/>
        <v>616.04</v>
      </c>
      <c r="K146" s="25"/>
      <c r="L146" s="19">
        <f t="shared" ref="L146" si="76">SUM(L139:L145)</f>
        <v>46.650000000000006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100</v>
      </c>
      <c r="F147" s="43">
        <v>60</v>
      </c>
      <c r="G147" s="51">
        <v>0.4</v>
      </c>
      <c r="H147" s="43">
        <v>0.05</v>
      </c>
      <c r="I147" s="43">
        <v>1.75</v>
      </c>
      <c r="J147" s="51">
        <v>10</v>
      </c>
      <c r="K147" s="44">
        <v>70</v>
      </c>
      <c r="L147" s="43">
        <v>9.66</v>
      </c>
    </row>
    <row r="148" spans="1:12" ht="14.4" x14ac:dyDescent="0.3">
      <c r="A148" s="23"/>
      <c r="B148" s="15"/>
      <c r="C148" s="11"/>
      <c r="D148" s="7" t="s">
        <v>26</v>
      </c>
      <c r="E148" s="42" t="s">
        <v>74</v>
      </c>
      <c r="F148" s="43">
        <v>205</v>
      </c>
      <c r="G148" s="51">
        <v>8.8000000000000007</v>
      </c>
      <c r="H148" s="51">
        <v>7.2</v>
      </c>
      <c r="I148" s="51">
        <v>11</v>
      </c>
      <c r="J148" s="51">
        <v>146.5</v>
      </c>
      <c r="K148" s="44">
        <v>82</v>
      </c>
      <c r="L148" s="51">
        <v>18.899999999999999</v>
      </c>
    </row>
    <row r="149" spans="1:12" ht="14.4" x14ac:dyDescent="0.3">
      <c r="A149" s="23"/>
      <c r="B149" s="15"/>
      <c r="C149" s="11"/>
      <c r="D149" s="7" t="s">
        <v>27</v>
      </c>
      <c r="E149" s="42" t="s">
        <v>75</v>
      </c>
      <c r="F149" s="43">
        <v>90</v>
      </c>
      <c r="G149" s="43">
        <v>12.13</v>
      </c>
      <c r="H149" s="43">
        <v>0.05</v>
      </c>
      <c r="I149" s="51">
        <v>1.2</v>
      </c>
      <c r="J149" s="51">
        <v>142.5</v>
      </c>
      <c r="K149" s="44">
        <v>230</v>
      </c>
      <c r="L149" s="51">
        <v>55</v>
      </c>
    </row>
    <row r="150" spans="1:12" ht="14.4" x14ac:dyDescent="0.3">
      <c r="A150" s="23"/>
      <c r="B150" s="15"/>
      <c r="C150" s="11"/>
      <c r="D150" s="7" t="s">
        <v>28</v>
      </c>
      <c r="E150" s="42" t="s">
        <v>52</v>
      </c>
      <c r="F150" s="54">
        <v>155</v>
      </c>
      <c r="G150" s="43">
        <v>3.26</v>
      </c>
      <c r="H150" s="43">
        <v>9.61</v>
      </c>
      <c r="I150" s="43">
        <v>18.88</v>
      </c>
      <c r="J150" s="51">
        <v>181.5</v>
      </c>
      <c r="K150" s="44">
        <v>128</v>
      </c>
      <c r="L150" s="43">
        <v>14.32</v>
      </c>
    </row>
    <row r="151" spans="1:12" ht="14.4" x14ac:dyDescent="0.3">
      <c r="A151" s="23"/>
      <c r="B151" s="15"/>
      <c r="C151" s="11"/>
      <c r="D151" s="7" t="s">
        <v>29</v>
      </c>
      <c r="E151" s="42" t="s">
        <v>66</v>
      </c>
      <c r="F151" s="43">
        <v>200</v>
      </c>
      <c r="G151" s="43">
        <v>0.66</v>
      </c>
      <c r="H151" s="43">
        <v>0.09</v>
      </c>
      <c r="I151" s="51">
        <v>32</v>
      </c>
      <c r="J151" s="51">
        <v>132.80000000000001</v>
      </c>
      <c r="K151" s="44">
        <v>349</v>
      </c>
      <c r="L151" s="51">
        <v>4.3</v>
      </c>
    </row>
    <row r="152" spans="1:12" ht="14.4" x14ac:dyDescent="0.3">
      <c r="A152" s="23"/>
      <c r="B152" s="15"/>
      <c r="C152" s="11"/>
      <c r="D152" s="7" t="s">
        <v>30</v>
      </c>
      <c r="E152" s="42" t="str">
        <f t="shared" ref="E152:K153" si="77">E38</f>
        <v>Хлеб пшеничный формовой</v>
      </c>
      <c r="F152" s="43">
        <f t="shared" si="77"/>
        <v>22</v>
      </c>
      <c r="G152" s="43">
        <f t="shared" si="77"/>
        <v>1.58</v>
      </c>
      <c r="H152" s="51">
        <f t="shared" si="77"/>
        <v>0.2</v>
      </c>
      <c r="I152" s="51">
        <f t="shared" si="77"/>
        <v>4.5999999999999996</v>
      </c>
      <c r="J152" s="43">
        <f t="shared" si="77"/>
        <v>46.76</v>
      </c>
      <c r="K152" s="44">
        <f t="shared" si="77"/>
        <v>383</v>
      </c>
      <c r="L152" s="51">
        <v>2</v>
      </c>
    </row>
    <row r="153" spans="1:12" ht="14.4" x14ac:dyDescent="0.3">
      <c r="A153" s="23"/>
      <c r="B153" s="15"/>
      <c r="C153" s="11"/>
      <c r="D153" s="7" t="s">
        <v>31</v>
      </c>
      <c r="E153" s="42" t="str">
        <f t="shared" si="77"/>
        <v>Хлеб ржаной</v>
      </c>
      <c r="F153" s="43">
        <f t="shared" si="77"/>
        <v>22</v>
      </c>
      <c r="G153" s="51">
        <f t="shared" si="77"/>
        <v>1.6</v>
      </c>
      <c r="H153" s="51">
        <f t="shared" si="77"/>
        <v>0.3</v>
      </c>
      <c r="I153" s="51">
        <f t="shared" si="77"/>
        <v>14.1</v>
      </c>
      <c r="J153" s="51">
        <f t="shared" si="77"/>
        <v>50</v>
      </c>
      <c r="K153" s="44">
        <f t="shared" si="77"/>
        <v>384</v>
      </c>
      <c r="L153" s="51">
        <v>1.9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754</v>
      </c>
      <c r="G156" s="19">
        <f t="shared" ref="G156:J156" si="78">SUM(G147:G155)</f>
        <v>28.430000000000007</v>
      </c>
      <c r="H156" s="19">
        <f t="shared" si="78"/>
        <v>17.5</v>
      </c>
      <c r="I156" s="19">
        <f t="shared" si="78"/>
        <v>83.529999999999987</v>
      </c>
      <c r="J156" s="19">
        <f t="shared" si="78"/>
        <v>710.06</v>
      </c>
      <c r="K156" s="25"/>
      <c r="L156" s="19">
        <f t="shared" ref="L156" si="79">SUM(L147:L155)</f>
        <v>106.08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1254</v>
      </c>
      <c r="G157" s="32">
        <f t="shared" ref="G157" si="80">G146+G156</f>
        <v>41.81</v>
      </c>
      <c r="H157" s="32">
        <f t="shared" ref="H157" si="81">H146+H156</f>
        <v>38.650000000000006</v>
      </c>
      <c r="I157" s="32">
        <f t="shared" ref="I157" si="82">I146+I156</f>
        <v>167.88</v>
      </c>
      <c r="J157" s="32">
        <f t="shared" ref="J157:L157" si="83">J146+J156</f>
        <v>1326.1</v>
      </c>
      <c r="K157" s="32"/>
      <c r="L157" s="32">
        <f t="shared" si="83"/>
        <v>152.73000000000002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tr">
        <f t="shared" ref="E158:K158" si="84">E82</f>
        <v>Каша жидкая молочная пшено</v>
      </c>
      <c r="F158" s="40">
        <f t="shared" si="84"/>
        <v>210</v>
      </c>
      <c r="G158" s="40">
        <f t="shared" si="84"/>
        <v>7.31</v>
      </c>
      <c r="H158" s="40">
        <f t="shared" si="84"/>
        <v>10.98</v>
      </c>
      <c r="I158" s="40">
        <f t="shared" si="84"/>
        <v>49.18</v>
      </c>
      <c r="J158" s="52">
        <f t="shared" si="84"/>
        <v>325</v>
      </c>
      <c r="K158" s="41">
        <f t="shared" si="84"/>
        <v>182</v>
      </c>
      <c r="L158" s="52">
        <v>19.7</v>
      </c>
    </row>
    <row r="159" spans="1:12" ht="14.4" x14ac:dyDescent="0.3">
      <c r="A159" s="23"/>
      <c r="B159" s="15"/>
      <c r="C159" s="11"/>
      <c r="D159" s="6" t="s">
        <v>93</v>
      </c>
      <c r="E159" s="42" t="str">
        <f t="shared" ref="E159:K161" si="85">E64</f>
        <v>Чай с молоком</v>
      </c>
      <c r="F159" s="43">
        <f t="shared" si="85"/>
        <v>200</v>
      </c>
      <c r="G159" s="43">
        <f t="shared" si="85"/>
        <v>1.52</v>
      </c>
      <c r="H159" s="43">
        <f t="shared" si="85"/>
        <v>1.35</v>
      </c>
      <c r="I159" s="51">
        <f t="shared" si="85"/>
        <v>15.9</v>
      </c>
      <c r="J159" s="51">
        <f t="shared" si="85"/>
        <v>81</v>
      </c>
      <c r="K159" s="44">
        <f t="shared" si="85"/>
        <v>378</v>
      </c>
      <c r="L159" s="51">
        <v>5.5</v>
      </c>
    </row>
    <row r="160" spans="1:12" ht="14.4" x14ac:dyDescent="0.3">
      <c r="A160" s="23"/>
      <c r="B160" s="15"/>
      <c r="C160" s="11"/>
      <c r="D160" s="7" t="s">
        <v>25</v>
      </c>
      <c r="E160" s="42" t="str">
        <f t="shared" si="85"/>
        <v>Яйцо куриное</v>
      </c>
      <c r="F160" s="43">
        <f t="shared" si="85"/>
        <v>60</v>
      </c>
      <c r="G160" s="51">
        <f t="shared" si="85"/>
        <v>8</v>
      </c>
      <c r="H160" s="51">
        <f t="shared" si="85"/>
        <v>7</v>
      </c>
      <c r="I160" s="43">
        <f t="shared" si="85"/>
        <v>0</v>
      </c>
      <c r="J160" s="51">
        <f t="shared" si="85"/>
        <v>94</v>
      </c>
      <c r="K160" s="44">
        <f t="shared" si="85"/>
        <v>209</v>
      </c>
      <c r="L160" s="43">
        <v>10.5</v>
      </c>
    </row>
    <row r="161" spans="1:12" ht="14.4" x14ac:dyDescent="0.3">
      <c r="A161" s="23"/>
      <c r="B161" s="15"/>
      <c r="C161" s="11"/>
      <c r="D161" s="7" t="s">
        <v>30</v>
      </c>
      <c r="E161" s="42" t="str">
        <f t="shared" si="85"/>
        <v>Хлеб пшеничный формовой</v>
      </c>
      <c r="F161" s="43">
        <f t="shared" si="85"/>
        <v>50</v>
      </c>
      <c r="G161" s="43">
        <f t="shared" si="85"/>
        <v>1.45</v>
      </c>
      <c r="H161" s="51">
        <f t="shared" si="85"/>
        <v>0.2</v>
      </c>
      <c r="I161" s="51">
        <f t="shared" si="85"/>
        <v>4.3</v>
      </c>
      <c r="J161" s="43">
        <f t="shared" si="85"/>
        <v>43.83</v>
      </c>
      <c r="K161" s="44">
        <f t="shared" si="85"/>
        <v>383</v>
      </c>
      <c r="L161" s="51">
        <v>4.5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86">SUM(G158:G164)</f>
        <v>18.279999999999998</v>
      </c>
      <c r="H165" s="19">
        <f t="shared" si="86"/>
        <v>19.529999999999998</v>
      </c>
      <c r="I165" s="19">
        <f t="shared" si="86"/>
        <v>69.38</v>
      </c>
      <c r="J165" s="19">
        <f t="shared" si="86"/>
        <v>543.83000000000004</v>
      </c>
      <c r="K165" s="25"/>
      <c r="L165" s="19">
        <f t="shared" ref="L165" si="87">SUM(L158:L164)</f>
        <v>40.200000000000003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76</v>
      </c>
      <c r="F166" s="43">
        <v>80</v>
      </c>
      <c r="G166" s="51">
        <v>0.8</v>
      </c>
      <c r="H166" s="43">
        <v>0.48</v>
      </c>
      <c r="I166" s="43" t="s">
        <v>77</v>
      </c>
      <c r="J166" s="43">
        <v>0.77</v>
      </c>
      <c r="K166" s="44">
        <v>23</v>
      </c>
      <c r="L166" s="43">
        <v>29.15</v>
      </c>
    </row>
    <row r="167" spans="1:12" ht="14.4" x14ac:dyDescent="0.3">
      <c r="A167" s="23"/>
      <c r="B167" s="15"/>
      <c r="C167" s="11"/>
      <c r="D167" s="7" t="s">
        <v>26</v>
      </c>
      <c r="E167" s="42" t="s">
        <v>78</v>
      </c>
      <c r="F167" s="43">
        <v>205</v>
      </c>
      <c r="G167" s="43">
        <v>7.42</v>
      </c>
      <c r="H167" s="43">
        <v>7.68</v>
      </c>
      <c r="I167" s="43">
        <v>10.92</v>
      </c>
      <c r="J167" s="51">
        <v>84.8</v>
      </c>
      <c r="K167" s="44">
        <v>100</v>
      </c>
      <c r="L167" s="51">
        <v>18.5</v>
      </c>
    </row>
    <row r="168" spans="1:12" ht="14.4" x14ac:dyDescent="0.3">
      <c r="A168" s="23"/>
      <c r="B168" s="15"/>
      <c r="C168" s="11"/>
      <c r="D168" s="7" t="s">
        <v>27</v>
      </c>
      <c r="E168" s="42" t="s">
        <v>79</v>
      </c>
      <c r="F168" s="43">
        <v>90</v>
      </c>
      <c r="G168" s="43">
        <v>11.65</v>
      </c>
      <c r="H168" s="43">
        <v>11.66</v>
      </c>
      <c r="I168" s="43">
        <v>3.51</v>
      </c>
      <c r="J168" s="51">
        <v>166</v>
      </c>
      <c r="K168" s="44">
        <v>290</v>
      </c>
      <c r="L168" s="51">
        <v>51.46</v>
      </c>
    </row>
    <row r="169" spans="1:12" ht="14.4" x14ac:dyDescent="0.3">
      <c r="A169" s="23"/>
      <c r="B169" s="15"/>
      <c r="C169" s="11"/>
      <c r="D169" s="7" t="s">
        <v>28</v>
      </c>
      <c r="E169" s="42" t="s">
        <v>80</v>
      </c>
      <c r="F169" s="43">
        <v>150</v>
      </c>
      <c r="G169" s="43">
        <v>8.85</v>
      </c>
      <c r="H169" s="43">
        <v>9.5500000000000007</v>
      </c>
      <c r="I169" s="43">
        <v>39.86</v>
      </c>
      <c r="J169" s="51">
        <v>280</v>
      </c>
      <c r="K169" s="44">
        <v>171</v>
      </c>
      <c r="L169" s="43">
        <v>11.67</v>
      </c>
    </row>
    <row r="170" spans="1:12" ht="14.4" x14ac:dyDescent="0.3">
      <c r="A170" s="23"/>
      <c r="B170" s="15"/>
      <c r="C170" s="11"/>
      <c r="D170" s="7" t="s">
        <v>29</v>
      </c>
      <c r="E170" s="42" t="s">
        <v>90</v>
      </c>
      <c r="F170" s="43">
        <v>200</v>
      </c>
      <c r="G170" s="43">
        <v>0</v>
      </c>
      <c r="H170" s="43">
        <v>0</v>
      </c>
      <c r="I170" s="51">
        <v>19</v>
      </c>
      <c r="J170" s="51">
        <v>80</v>
      </c>
      <c r="K170" s="44" t="s">
        <v>53</v>
      </c>
      <c r="L170" s="51">
        <v>8.4</v>
      </c>
    </row>
    <row r="171" spans="1:12" ht="14.4" x14ac:dyDescent="0.3">
      <c r="A171" s="23"/>
      <c r="B171" s="15"/>
      <c r="C171" s="11"/>
      <c r="D171" s="7" t="s">
        <v>30</v>
      </c>
      <c r="E171" s="42" t="str">
        <f t="shared" ref="E171:K172" si="88">E38</f>
        <v>Хлеб пшеничный формовой</v>
      </c>
      <c r="F171" s="43">
        <f t="shared" si="88"/>
        <v>22</v>
      </c>
      <c r="G171" s="43">
        <f t="shared" si="88"/>
        <v>1.58</v>
      </c>
      <c r="H171" s="51">
        <f t="shared" si="88"/>
        <v>0.2</v>
      </c>
      <c r="I171" s="51">
        <f t="shared" si="88"/>
        <v>4.5999999999999996</v>
      </c>
      <c r="J171" s="43">
        <f t="shared" si="88"/>
        <v>46.76</v>
      </c>
      <c r="K171" s="44">
        <f t="shared" si="88"/>
        <v>383</v>
      </c>
      <c r="L171" s="51">
        <v>2</v>
      </c>
    </row>
    <row r="172" spans="1:12" ht="14.4" x14ac:dyDescent="0.3">
      <c r="A172" s="23"/>
      <c r="B172" s="15"/>
      <c r="C172" s="11"/>
      <c r="D172" s="7" t="s">
        <v>31</v>
      </c>
      <c r="E172" s="42" t="str">
        <f t="shared" si="88"/>
        <v>Хлеб ржаной</v>
      </c>
      <c r="F172" s="43">
        <f t="shared" si="88"/>
        <v>22</v>
      </c>
      <c r="G172" s="51">
        <f t="shared" si="88"/>
        <v>1.6</v>
      </c>
      <c r="H172" s="51">
        <f t="shared" si="88"/>
        <v>0.3</v>
      </c>
      <c r="I172" s="51">
        <f t="shared" si="88"/>
        <v>14.1</v>
      </c>
      <c r="J172" s="51">
        <f t="shared" si="88"/>
        <v>50</v>
      </c>
      <c r="K172" s="44">
        <f t="shared" si="88"/>
        <v>384</v>
      </c>
      <c r="L172" s="51">
        <v>1.9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769</v>
      </c>
      <c r="G175" s="19">
        <f t="shared" ref="G175:J175" si="89">SUM(G166:G174)</f>
        <v>31.9</v>
      </c>
      <c r="H175" s="19">
        <f t="shared" si="89"/>
        <v>29.87</v>
      </c>
      <c r="I175" s="19">
        <f t="shared" si="89"/>
        <v>91.989999999999981</v>
      </c>
      <c r="J175" s="19">
        <f t="shared" si="89"/>
        <v>708.32999999999993</v>
      </c>
      <c r="K175" s="25"/>
      <c r="L175" s="19">
        <f t="shared" ref="L175" si="90">SUM(L166:L174)</f>
        <v>123.08000000000001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1289</v>
      </c>
      <c r="G176" s="32">
        <f t="shared" ref="G176" si="91">G165+G175</f>
        <v>50.179999999999993</v>
      </c>
      <c r="H176" s="32">
        <f t="shared" ref="H176" si="92">H165+H175</f>
        <v>49.4</v>
      </c>
      <c r="I176" s="32">
        <f t="shared" ref="I176" si="93">I165+I175</f>
        <v>161.36999999999998</v>
      </c>
      <c r="J176" s="32">
        <f t="shared" ref="J176:L176" si="94">J165+J175</f>
        <v>1252.1599999999999</v>
      </c>
      <c r="K176" s="32"/>
      <c r="L176" s="32">
        <f t="shared" si="94"/>
        <v>163.28000000000003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tr">
        <f t="shared" ref="E177:K177" si="95">E44</f>
        <v>Каша жидкая молочная рисовая</v>
      </c>
      <c r="F177" s="40">
        <f t="shared" si="95"/>
        <v>210</v>
      </c>
      <c r="G177" s="52">
        <f t="shared" si="95"/>
        <v>11.8</v>
      </c>
      <c r="H177" s="40">
        <f t="shared" si="95"/>
        <v>12.73</v>
      </c>
      <c r="I177" s="40">
        <f t="shared" si="95"/>
        <v>53.14</v>
      </c>
      <c r="J177" s="52">
        <f t="shared" si="95"/>
        <v>373</v>
      </c>
      <c r="K177" s="41">
        <f t="shared" si="95"/>
        <v>182</v>
      </c>
      <c r="L177" s="40">
        <v>20.65</v>
      </c>
    </row>
    <row r="178" spans="1:12" ht="14.4" x14ac:dyDescent="0.3">
      <c r="A178" s="23"/>
      <c r="B178" s="15"/>
      <c r="C178" s="11"/>
      <c r="D178" s="6" t="s">
        <v>99</v>
      </c>
      <c r="E178" s="42" t="s">
        <v>55</v>
      </c>
      <c r="F178" s="43">
        <v>200</v>
      </c>
      <c r="G178" s="43">
        <v>4.07</v>
      </c>
      <c r="H178" s="43">
        <v>3.54</v>
      </c>
      <c r="I178" s="43">
        <v>17.579999999999998</v>
      </c>
      <c r="J178" s="51">
        <v>118.8</v>
      </c>
      <c r="K178" s="44">
        <v>382</v>
      </c>
      <c r="L178" s="43">
        <v>9.5299999999999994</v>
      </c>
    </row>
    <row r="179" spans="1:12" ht="14.4" x14ac:dyDescent="0.3">
      <c r="A179" s="23"/>
      <c r="B179" s="15"/>
      <c r="C179" s="11"/>
      <c r="D179" s="7" t="s">
        <v>25</v>
      </c>
      <c r="E179" s="42" t="str">
        <f t="shared" ref="E179:K179" si="96">E122</f>
        <v>Бутерброд с сыром</v>
      </c>
      <c r="F179" s="43">
        <f t="shared" si="96"/>
        <v>15</v>
      </c>
      <c r="G179" s="51">
        <f t="shared" si="96"/>
        <v>3.4</v>
      </c>
      <c r="H179" s="51">
        <f t="shared" si="96"/>
        <v>4.3</v>
      </c>
      <c r="I179" s="43">
        <f t="shared" si="96"/>
        <v>0</v>
      </c>
      <c r="J179" s="51">
        <f t="shared" si="96"/>
        <v>54.3</v>
      </c>
      <c r="K179" s="44">
        <f t="shared" si="96"/>
        <v>3</v>
      </c>
      <c r="L179" s="43">
        <v>10.83</v>
      </c>
    </row>
    <row r="180" spans="1:12" ht="14.4" x14ac:dyDescent="0.3">
      <c r="A180" s="23"/>
      <c r="B180" s="15"/>
      <c r="C180" s="11"/>
      <c r="D180" s="7" t="s">
        <v>25</v>
      </c>
      <c r="E180" s="42" t="s">
        <v>83</v>
      </c>
      <c r="F180" s="43">
        <v>5</v>
      </c>
      <c r="G180" s="43">
        <v>0.05</v>
      </c>
      <c r="H180" s="51">
        <v>3.6</v>
      </c>
      <c r="I180" s="43">
        <v>0</v>
      </c>
      <c r="J180" s="43">
        <v>32.86</v>
      </c>
      <c r="K180" s="44">
        <v>1</v>
      </c>
      <c r="L180" s="51">
        <v>5.21</v>
      </c>
    </row>
    <row r="181" spans="1:12" ht="14.4" x14ac:dyDescent="0.3">
      <c r="A181" s="23"/>
      <c r="B181" s="15"/>
      <c r="C181" s="11"/>
      <c r="D181" s="7" t="s">
        <v>101</v>
      </c>
      <c r="E181" s="42" t="s">
        <v>91</v>
      </c>
      <c r="F181" s="43">
        <v>70</v>
      </c>
      <c r="G181" s="43">
        <v>2.0299999999999998</v>
      </c>
      <c r="H181" s="43">
        <v>0.28000000000000003</v>
      </c>
      <c r="I181" s="43">
        <v>6.02</v>
      </c>
      <c r="J181" s="43">
        <v>61.36</v>
      </c>
      <c r="K181" s="44">
        <v>383</v>
      </c>
      <c r="L181" s="51">
        <v>6.3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97">SUM(G177:G183)</f>
        <v>21.35</v>
      </c>
      <c r="H184" s="19">
        <f t="shared" si="97"/>
        <v>24.450000000000003</v>
      </c>
      <c r="I184" s="19">
        <f t="shared" si="97"/>
        <v>76.739999999999995</v>
      </c>
      <c r="J184" s="19">
        <f t="shared" si="97"/>
        <v>640.32000000000005</v>
      </c>
      <c r="K184" s="25"/>
      <c r="L184" s="55"/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80</v>
      </c>
      <c r="G185" s="43">
        <v>1.1200000000000001</v>
      </c>
      <c r="H185" s="51">
        <v>4.8</v>
      </c>
      <c r="I185" s="51">
        <v>6.6</v>
      </c>
      <c r="J185" s="43">
        <v>28.36</v>
      </c>
      <c r="K185" s="44">
        <v>52</v>
      </c>
      <c r="L185" s="51">
        <v>7</v>
      </c>
    </row>
    <row r="186" spans="1:12" ht="14.4" x14ac:dyDescent="0.3">
      <c r="A186" s="23"/>
      <c r="B186" s="15"/>
      <c r="C186" s="11"/>
      <c r="D186" s="7" t="s">
        <v>26</v>
      </c>
      <c r="E186" s="42" t="s">
        <v>102</v>
      </c>
      <c r="F186" s="43">
        <v>205</v>
      </c>
      <c r="G186" s="43">
        <v>1.61</v>
      </c>
      <c r="H186" s="43">
        <v>4.07</v>
      </c>
      <c r="I186" s="43">
        <v>9.58</v>
      </c>
      <c r="J186" s="51">
        <v>122.1</v>
      </c>
      <c r="K186" s="44">
        <v>96</v>
      </c>
      <c r="L186" s="51">
        <v>18.899999999999999</v>
      </c>
    </row>
    <row r="187" spans="1:12" ht="14.4" x14ac:dyDescent="0.3">
      <c r="A187" s="23"/>
      <c r="B187" s="15"/>
      <c r="C187" s="11"/>
      <c r="D187" s="7" t="s">
        <v>27</v>
      </c>
      <c r="E187" s="42" t="s">
        <v>103</v>
      </c>
      <c r="F187" s="43">
        <v>90</v>
      </c>
      <c r="G187" s="51">
        <v>10.8</v>
      </c>
      <c r="H187" s="43">
        <v>15.36</v>
      </c>
      <c r="I187" s="43">
        <v>9.01</v>
      </c>
      <c r="J187" s="51">
        <v>219.5</v>
      </c>
      <c r="K187" s="44">
        <v>268</v>
      </c>
      <c r="L187" s="43">
        <v>40.67</v>
      </c>
    </row>
    <row r="188" spans="1:12" ht="14.4" x14ac:dyDescent="0.3">
      <c r="A188" s="23"/>
      <c r="B188" s="15"/>
      <c r="C188" s="11"/>
      <c r="D188" s="7" t="s">
        <v>28</v>
      </c>
      <c r="E188" s="42" t="s">
        <v>81</v>
      </c>
      <c r="F188" s="43">
        <v>150</v>
      </c>
      <c r="G188" s="43">
        <v>3.06</v>
      </c>
      <c r="H188" s="43">
        <v>5.52</v>
      </c>
      <c r="I188" s="43">
        <v>11.84</v>
      </c>
      <c r="J188" s="51">
        <v>128.5</v>
      </c>
      <c r="K188" s="44">
        <v>139</v>
      </c>
      <c r="L188" s="51">
        <v>18</v>
      </c>
    </row>
    <row r="189" spans="1:12" ht="14.4" x14ac:dyDescent="0.3">
      <c r="A189" s="23"/>
      <c r="B189" s="15"/>
      <c r="C189" s="11"/>
      <c r="D189" s="7" t="s">
        <v>29</v>
      </c>
      <c r="E189" s="42" t="s">
        <v>59</v>
      </c>
      <c r="F189" s="43">
        <v>200</v>
      </c>
      <c r="G189" s="43">
        <v>0.78</v>
      </c>
      <c r="H189" s="43">
        <v>0.04</v>
      </c>
      <c r="I189" s="43">
        <v>27.63</v>
      </c>
      <c r="J189" s="51">
        <v>114.8</v>
      </c>
      <c r="K189" s="44">
        <v>348</v>
      </c>
      <c r="L189" s="51">
        <v>8</v>
      </c>
    </row>
    <row r="190" spans="1:12" ht="14.4" x14ac:dyDescent="0.3">
      <c r="A190" s="23"/>
      <c r="B190" s="15"/>
      <c r="C190" s="11"/>
      <c r="D190" s="7" t="s">
        <v>30</v>
      </c>
      <c r="E190" s="42" t="str">
        <f t="shared" ref="E190:K191" si="98">E38</f>
        <v>Хлеб пшеничный формовой</v>
      </c>
      <c r="F190" s="43">
        <f t="shared" si="98"/>
        <v>22</v>
      </c>
      <c r="G190" s="43">
        <f t="shared" si="98"/>
        <v>1.58</v>
      </c>
      <c r="H190" s="51">
        <f t="shared" si="98"/>
        <v>0.2</v>
      </c>
      <c r="I190" s="51">
        <f t="shared" si="98"/>
        <v>4.5999999999999996</v>
      </c>
      <c r="J190" s="43">
        <f t="shared" si="98"/>
        <v>46.76</v>
      </c>
      <c r="K190" s="44">
        <f t="shared" si="98"/>
        <v>383</v>
      </c>
      <c r="L190" s="51">
        <v>2</v>
      </c>
    </row>
    <row r="191" spans="1:12" ht="14.4" x14ac:dyDescent="0.3">
      <c r="A191" s="23"/>
      <c r="B191" s="15"/>
      <c r="C191" s="11"/>
      <c r="D191" s="7" t="s">
        <v>31</v>
      </c>
      <c r="E191" s="42" t="str">
        <f t="shared" si="98"/>
        <v>Хлеб ржаной</v>
      </c>
      <c r="F191" s="43">
        <f t="shared" si="98"/>
        <v>22</v>
      </c>
      <c r="G191" s="51">
        <f t="shared" si="98"/>
        <v>1.6</v>
      </c>
      <c r="H191" s="51">
        <f t="shared" si="98"/>
        <v>0.3</v>
      </c>
      <c r="I191" s="51">
        <f t="shared" si="98"/>
        <v>14.1</v>
      </c>
      <c r="J191" s="51">
        <f t="shared" si="98"/>
        <v>50</v>
      </c>
      <c r="K191" s="44">
        <f t="shared" si="98"/>
        <v>384</v>
      </c>
      <c r="L191" s="51">
        <v>1.9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769</v>
      </c>
      <c r="G194" s="19">
        <f t="shared" ref="G194:J194" si="99">SUM(G185:G193)</f>
        <v>20.550000000000004</v>
      </c>
      <c r="H194" s="19">
        <f t="shared" si="99"/>
        <v>30.29</v>
      </c>
      <c r="I194" s="19">
        <f t="shared" si="99"/>
        <v>83.359999999999985</v>
      </c>
      <c r="J194" s="19">
        <f t="shared" si="99"/>
        <v>710.02</v>
      </c>
      <c r="K194" s="25"/>
      <c r="L194" s="19">
        <f t="shared" ref="L194" si="100">SUM(L185:L193)</f>
        <v>96.47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1269</v>
      </c>
      <c r="G195" s="32">
        <f t="shared" ref="G195" si="101">G184+G194</f>
        <v>41.900000000000006</v>
      </c>
      <c r="H195" s="32">
        <f t="shared" ref="H195" si="102">H184+H194</f>
        <v>54.74</v>
      </c>
      <c r="I195" s="32">
        <f t="shared" ref="I195" si="103">I184+I194</f>
        <v>160.09999999999997</v>
      </c>
      <c r="J195" s="32">
        <f t="shared" ref="J195:L195" si="104">J184+J194</f>
        <v>1350.3400000000001</v>
      </c>
      <c r="K195" s="32"/>
      <c r="L195" s="32">
        <f t="shared" si="104"/>
        <v>96.47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1190.29</v>
      </c>
      <c r="G196" s="34">
        <f t="shared" ref="G196:J196" si="105">(G24+G43+G62+G81+G100+G119+G138+G157+G176+G195)/(IF(G24=0,0,1)+IF(G43=0,0,1)+IF(G62=0,0,1)+IF(G81=0,0,1)+IF(G100=0,0,1)+IF(G119=0,0,1)+IF(G138=0,0,1)+IF(G157=0,0,1)+IF(G176=0,0,1)+IF(G195=0,0,1))</f>
        <v>40.582000000000008</v>
      </c>
      <c r="H196" s="34">
        <f t="shared" si="105"/>
        <v>46.416999999999994</v>
      </c>
      <c r="I196" s="34">
        <f t="shared" si="105"/>
        <v>155.78999999999996</v>
      </c>
      <c r="J196" s="34">
        <f t="shared" si="105"/>
        <v>1297.3020000000001</v>
      </c>
      <c r="K196" s="34"/>
      <c r="L196" s="34">
        <f t="shared" ref="L196" si="106">(L24+L43+L62+L81+L100+L119+L138+L157+L176+L195)/(IF(L24=0,0,1)+IF(L43=0,0,1)+IF(L62=0,0,1)+IF(L81=0,0,1)+IF(L100=0,0,1)+IF(L119=0,0,1)+IF(L138=0,0,1)+IF(L157=0,0,1)+IF(L176=0,0,1)+IF(L195=0,0,1))</f>
        <v>148.67099999999999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Systeme</cp:lastModifiedBy>
  <dcterms:created xsi:type="dcterms:W3CDTF">2022-05-16T14:23:56Z</dcterms:created>
  <dcterms:modified xsi:type="dcterms:W3CDTF">2025-02-06T12:56:48Z</dcterms:modified>
</cp:coreProperties>
</file>